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36" yWindow="1905" windowWidth="18554" windowHeight="9781" tabRatio="753" activeTab="1"/>
  </bookViews>
  <sheets>
    <sheet name="Data Entry" sheetId="1" r:id="rId1"/>
    <sheet name="Report" sheetId="2" r:id="rId2"/>
  </sheets>
  <definedNames>
    <definedName name="_xlnm.Print_Area" localSheetId="0">'Data Entry'!$A$4:$D$80</definedName>
  </definedNames>
  <calcPr fullCalcOnLoad="1"/>
</workbook>
</file>

<file path=xl/comments1.xml><?xml version="1.0" encoding="utf-8"?>
<comments xmlns="http://schemas.openxmlformats.org/spreadsheetml/2006/main">
  <authors>
    <author>Mark Light</author>
    <author>argocd</author>
  </authors>
  <commentList>
    <comment ref="A79" authorId="0">
      <text>
        <r>
          <rPr>
            <sz val="10"/>
            <rFont val="Arial"/>
            <family val="2"/>
          </rPr>
          <t xml:space="preserve">"Working capital is simply current assets </t>
        </r>
        <r>
          <rPr>
            <i/>
            <sz val="10"/>
            <rFont val="Arial"/>
            <family val="2"/>
          </rPr>
          <t xml:space="preserve">minus </t>
        </r>
        <r>
          <rPr>
            <sz val="10"/>
            <rFont val="Arial"/>
            <family val="2"/>
          </rPr>
          <t xml:space="preserve">current liabilities." (McLaughlin, 2009, p. 76). Formula = current assets (lines 1-9) minus current liabilities (lines 17 to 19). Even though almost everyone uses this formula, a few do not. Woods Bowman says that it is "current assets minus both current liabilities and temporarily restricted net assets" (2011, p. 181). Charity Navigator uses current assets plus perceived liquid long-term assets like investments minus current liabilities and perceived current liabilities like other liabilities. </t>
        </r>
      </text>
    </comment>
    <comment ref="A80" authorId="0">
      <text>
        <r>
          <rPr>
            <sz val="10"/>
            <rFont val="Arial"/>
            <family val="2"/>
          </rPr>
          <t xml:space="preserve">"Operating reserves are cash and other liquid assets that can be tapped when income falls short of expenses . . . This formula excludes the equity in real estate and other ﬁxed assets, since this cannot be readily converted to cash to meet operating expenses" (Blackwood &amp; Pollack, 2009, pp.1-2).
Formula: (unrestricted net assets) minus ([land, building, and equipment] minus [mortgages and other notes payable]).
Other:
This number and the accompanying ratio are used by the Urban Institute and came from a large study of Washington, DC agencies: </t>
        </r>
        <r>
          <rPr>
            <sz val="10"/>
            <color indexed="12"/>
            <rFont val="Arial"/>
            <family val="2"/>
          </rPr>
          <t>http://www.urban.org/publications/411913.html</t>
        </r>
        <r>
          <rPr>
            <sz val="10"/>
            <rFont val="Arial"/>
            <family val="2"/>
          </rPr>
          <t xml:space="preserve">. </t>
        </r>
      </text>
    </comment>
    <comment ref="A1" authorId="1">
      <text>
        <r>
          <rPr>
            <sz val="10"/>
            <rFont val="Arial"/>
            <family val="2"/>
          </rPr>
          <t xml:space="preserve">Operating Reserves: A more conservative view of working capital because you only use unrestricted net assets and exclude land, building, and equipment, and temporarily restricted assets (from the Nonprofit Operating Reserves Initiative Workgroup in Blackwood &amp; Pollack, 2009, p. 9, </t>
        </r>
        <r>
          <rPr>
            <sz val="10"/>
            <color indexed="48"/>
            <rFont val="Arial"/>
            <family val="2"/>
          </rPr>
          <t xml:space="preserve"> http://www.urban.org/uploadedpdf/411913_dc_nonprofit_reserves.pdf</t>
        </r>
        <r>
          <rPr>
            <sz val="10"/>
            <rFont val="Arial"/>
            <family val="2"/>
          </rPr>
          <t xml:space="preserve">). Formula = Unrestricted Net Assets minus Land, Building, and Equipment plus Mortgages &amp; Notes </t>
        </r>
      </text>
    </comment>
    <comment ref="A78" authorId="0">
      <text>
        <r>
          <rPr>
            <sz val="10"/>
            <rFont val="Arial"/>
            <family val="2"/>
          </rPr>
          <t>Current Ratio: "the most widely recognized measure of liquidity . . . the ratio should be at least 1” (McLaughlin, 2009, p. 75). Formula = current assets (lines 1-9) divided by current liabilities (lines 17 to 19)</t>
        </r>
      </text>
    </comment>
    <comment ref="A77" authorId="0">
      <text>
        <r>
          <rPr>
            <sz val="10"/>
            <rFont val="Arial"/>
            <family val="2"/>
          </rPr>
          <t>Total Margin: "This is the bottom line . . . the one [measure] that tough, no-nonsense managers of all stripes supposedly focus on single-mindedly" (McLaughlin, 2009, p. 83). Formula = revenue minus expenses divided by Revenue</t>
        </r>
      </text>
    </comment>
  </commentList>
</comments>
</file>

<file path=xl/sharedStrings.xml><?xml version="1.0" encoding="utf-8"?>
<sst xmlns="http://schemas.openxmlformats.org/spreadsheetml/2006/main" count="135" uniqueCount="93">
  <si>
    <t>FYE 2011</t>
  </si>
  <si>
    <t>FINANCIAL SUCCESS MEASURES</t>
  </si>
  <si>
    <t>NON-FINANCIAL SUCCESS MEASURES</t>
  </si>
  <si>
    <t>Enter data only in cells highlighted in yellow.</t>
  </si>
  <si>
    <t>3. Pledges and grants receivable net</t>
  </si>
  <si>
    <t>7. Notes and loans receivable, net</t>
  </si>
  <si>
    <t>11. Investments - publicly traded securities</t>
  </si>
  <si>
    <t>Current Ratio</t>
  </si>
  <si>
    <t>Revenue less Expenses $</t>
  </si>
  <si>
    <r>
      <rPr>
        <b/>
        <sz val="12"/>
        <rFont val="Arial"/>
        <family val="2"/>
      </rPr>
      <t xml:space="preserve">Mission Success Measures </t>
    </r>
    <r>
      <rPr>
        <sz val="12"/>
        <rFont val="Arial"/>
        <family val="2"/>
      </rPr>
      <t>($ in thousands)</t>
    </r>
  </si>
  <si>
    <r>
      <rPr>
        <b/>
        <sz val="12"/>
        <rFont val="Arial"/>
        <family val="2"/>
      </rPr>
      <t>Profit &amp; Loss</t>
    </r>
    <r>
      <rPr>
        <sz val="12"/>
        <rFont val="Arial"/>
        <family val="2"/>
      </rPr>
      <t>: Contributed Revenue $</t>
    </r>
  </si>
  <si>
    <r>
      <rPr>
        <b/>
        <sz val="12"/>
        <rFont val="Arial"/>
        <family val="2"/>
      </rPr>
      <t>Balance Sheet</t>
    </r>
    <r>
      <rPr>
        <sz val="12"/>
        <rFont val="Arial"/>
        <family val="2"/>
      </rPr>
      <t>: Assets $</t>
    </r>
  </si>
  <si>
    <r>
      <rPr>
        <b/>
        <sz val="12"/>
        <rFont val="Arial"/>
        <family val="2"/>
      </rPr>
      <t>Capital Structure</t>
    </r>
    <r>
      <rPr>
        <sz val="12"/>
        <rFont val="Arial"/>
        <family val="2"/>
      </rPr>
      <t xml:space="preserve">: Total Margin </t>
    </r>
  </si>
  <si>
    <t>FYE 2012</t>
  </si>
  <si>
    <t>Directions - The data entry worksheet is for data entry only; press "Ctrl" and "Page Down" to go to the report worksheet or click on the Report tab.</t>
  </si>
  <si>
    <t>Unless you set the Excel formulas option for automatic calculation, you must press F9 to calculate.</t>
  </si>
  <si>
    <t>REVENUE</t>
  </si>
  <si>
    <t>EXPENSES</t>
  </si>
  <si>
    <t>ASSETS</t>
  </si>
  <si>
    <t xml:space="preserve"> </t>
  </si>
  <si>
    <t>NET ASSETS</t>
  </si>
  <si>
    <t>LIABILITIES</t>
  </si>
  <si>
    <t>Current</t>
  </si>
  <si>
    <t>Total Revenue $</t>
  </si>
  <si>
    <t>Total Expenses $</t>
  </si>
  <si>
    <t>Liabilities $</t>
  </si>
  <si>
    <t>Net Assets $</t>
  </si>
  <si>
    <t>TOTAL REVENUE</t>
  </si>
  <si>
    <t>TOTAL EXPENSES</t>
  </si>
  <si>
    <t>1. Cash</t>
  </si>
  <si>
    <t>2. Savings and temporary cash investments</t>
  </si>
  <si>
    <t>5. Receivables from current and former officer, etc.</t>
  </si>
  <si>
    <t>4. Accounts receivable, net</t>
  </si>
  <si>
    <t>6. Receivables from other disqualified persons</t>
  </si>
  <si>
    <t>8. Inventories for sale or use</t>
  </si>
  <si>
    <t>9. Prepaid expenses and deferred charges</t>
  </si>
  <si>
    <t>12. Investments - other securities</t>
  </si>
  <si>
    <t>13. Investments - program related</t>
  </si>
  <si>
    <t>14. Intangible assets</t>
  </si>
  <si>
    <t>15. Other assets</t>
  </si>
  <si>
    <t>Non-current</t>
  </si>
  <si>
    <t>TOTAL ASSETS</t>
  </si>
  <si>
    <t>17. Accounts payable and accrued expenses</t>
  </si>
  <si>
    <t>18. Grants payable</t>
  </si>
  <si>
    <t>19. Deferred revenue</t>
  </si>
  <si>
    <t>20. Tax-exempt bond liabilities</t>
  </si>
  <si>
    <t>21. Escrow or custodial account liability</t>
  </si>
  <si>
    <t>23. Secured mortgages and notes payable</t>
  </si>
  <si>
    <t>24. Unsecured notes and loans payable</t>
  </si>
  <si>
    <t>25. Other liabilities</t>
  </si>
  <si>
    <t>TOTAL LIABILITIES</t>
  </si>
  <si>
    <t>TOTAL LIABILITIES AND NET ASSETS/FUND BALANCES</t>
  </si>
  <si>
    <t>27. Unrestricted</t>
  </si>
  <si>
    <t>28. Temporarily restricted</t>
  </si>
  <si>
    <t>29. Permanently restricted</t>
  </si>
  <si>
    <t>Non-contributed Revenue $</t>
  </si>
  <si>
    <t>Contributions, gifts, grants etc.</t>
  </si>
  <si>
    <t>10c. Land, buildings, and equipment</t>
  </si>
  <si>
    <t>Total Margin</t>
  </si>
  <si>
    <t>Operating Reserves</t>
  </si>
  <si>
    <t>Working Capital</t>
  </si>
  <si>
    <t>22. Payables to current and former officers, directors</t>
  </si>
  <si>
    <t>Program service revenue</t>
  </si>
  <si>
    <t>Other revenue</t>
  </si>
  <si>
    <t>REVENUE LESS EXPENSES</t>
  </si>
  <si>
    <t>Depreciation</t>
  </si>
  <si>
    <t>Total Program Service functional expenses</t>
  </si>
  <si>
    <t xml:space="preserve">Total Management and General functional expenses </t>
  </si>
  <si>
    <t xml:space="preserve">Total Fundraising functional expenses </t>
  </si>
  <si>
    <t>Joint costs (column A)</t>
  </si>
  <si>
    <t>Program service expenses (column B)</t>
  </si>
  <si>
    <t>Management and general expenses (column C)</t>
  </si>
  <si>
    <t>Fundraising (column D)</t>
  </si>
  <si>
    <t>Step 3 - BALANCE SHEET (column End of year)</t>
  </si>
  <si>
    <t>Step 2 - PROFIT &amp; LOSS</t>
  </si>
  <si>
    <t>Step 4 - CAPITAL STRUCTURE</t>
  </si>
  <si>
    <t>Step 1 - SUMMARY</t>
  </si>
  <si>
    <t>FYE 2013</t>
  </si>
  <si>
    <t xml:space="preserve">TimeLine </t>
  </si>
  <si>
    <r>
      <rPr>
        <b/>
        <sz val="12"/>
        <rFont val="Arial"/>
        <family val="2"/>
      </rPr>
      <t xml:space="preserve">Lines of Business: </t>
    </r>
    <r>
      <rPr>
        <sz val="12"/>
        <rFont val="Arial"/>
        <family val="2"/>
      </rPr>
      <t>TimeLine Total Clients #</t>
    </r>
  </si>
  <si>
    <t xml:space="preserve">Annual Season of 4 Plays : Total Clients # </t>
  </si>
  <si>
    <t xml:space="preserve">Flex-Pass Subscribers : Total Clients # </t>
  </si>
  <si>
    <t xml:space="preserve">MyLine: Total Clients # </t>
  </si>
  <si>
    <t xml:space="preserve">TimePieces Reading Series: Total Clients # </t>
  </si>
  <si>
    <t xml:space="preserve">Living History Program: Total Clients # </t>
  </si>
  <si>
    <t xml:space="preserve">Sunday Scholar Program: Total Clients # </t>
  </si>
  <si>
    <t xml:space="preserve">Company Artists: Total Clients # </t>
  </si>
  <si>
    <t xml:space="preserve">Research (Dramaturgy): Total Clients # </t>
  </si>
  <si>
    <t xml:space="preserve">Annual Fund: Total Clients # </t>
  </si>
  <si>
    <t xml:space="preserve">Corporate Sponsorship: Total Clients # </t>
  </si>
  <si>
    <t xml:space="preserve">Foundations: Total Clients # </t>
  </si>
  <si>
    <t xml:space="preserve">Special Events: Total Clients #  </t>
  </si>
  <si>
    <t>Government: Total Clients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</si>
</sst>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 numFmtId="165" formatCode="#,###,;[Red]\(#,###,\)"/>
    <numFmt numFmtId="166" formatCode="0_);[Red]\(0\)"/>
    <numFmt numFmtId="167" formatCode="#,###,;\(#,###,\)"/>
    <numFmt numFmtId="168" formatCode="&quot;Yes&quot;;&quot;Yes&quot;;&quot;No&quot;"/>
    <numFmt numFmtId="169" formatCode="&quot;True&quot;;&quot;True&quot;;&quot;False&quot;"/>
    <numFmt numFmtId="170" formatCode="&quot;On&quot;;&quot;On&quot;;&quot;Off&quot;"/>
    <numFmt numFmtId="171" formatCode="[$€-2]\ #,##0.00_);[Red]\([$€-2]\ #,##0.00\)"/>
  </numFmts>
  <fonts count="40">
    <font>
      <sz val="10"/>
      <name val="Arial"/>
      <family val="0"/>
    </font>
    <font>
      <sz val="11"/>
      <color indexed="8"/>
      <name val="Arial"/>
      <family val="2"/>
    </font>
    <font>
      <sz val="10"/>
      <color indexed="48"/>
      <name val="Arial"/>
      <family val="2"/>
    </font>
    <font>
      <sz val="10"/>
      <color indexed="12"/>
      <name val="Arial"/>
      <family val="2"/>
    </font>
    <font>
      <i/>
      <sz val="10"/>
      <name val="Arial"/>
      <family val="2"/>
    </font>
    <font>
      <sz val="12"/>
      <name val="Arial"/>
      <family val="2"/>
    </font>
    <font>
      <b/>
      <sz val="12"/>
      <name val="Arial"/>
      <family val="2"/>
    </font>
    <font>
      <sz val="12"/>
      <color indexed="8"/>
      <name val="Arial"/>
      <family val="2"/>
    </font>
    <font>
      <b/>
      <sz val="12"/>
      <color indexed="8"/>
      <name val="Arial"/>
      <family val="2"/>
    </font>
    <font>
      <sz val="11"/>
      <color indexed="20"/>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9"/>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theme="1"/>
      <name val="Arial"/>
      <family val="2"/>
    </font>
    <font>
      <sz val="11"/>
      <color theme="0"/>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1"/>
      <color theme="1"/>
      <name val="Arial"/>
      <family val="2"/>
    </font>
    <font>
      <sz val="11"/>
      <color rgb="FFFF0000"/>
      <name val="Arial"/>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right/>
      <top/>
      <bottom style="thin"/>
    </border>
    <border>
      <left/>
      <right/>
      <top style="thin"/>
      <bottom style="thin"/>
    </border>
    <border>
      <left>
        <color indexed="63"/>
      </left>
      <right>
        <color indexed="63"/>
      </right>
      <top style="hair"/>
      <bottom>
        <color indexed="63"/>
      </bottom>
    </border>
    <border>
      <left/>
      <right style="hair"/>
      <top style="thin"/>
      <bottom style="thin"/>
    </border>
    <border>
      <left style="hair"/>
      <right style="hair"/>
      <top style="thin"/>
      <bottom style="thin"/>
    </border>
    <border>
      <left/>
      <right style="hair"/>
      <top>
        <color indexed="63"/>
      </top>
      <bottom style="thin"/>
    </border>
    <border>
      <left style="hair"/>
      <right style="hair"/>
      <top>
        <color indexed="63"/>
      </top>
      <bottom style="thin"/>
    </border>
    <border>
      <left>
        <color indexed="63"/>
      </left>
      <right>
        <color indexed="63"/>
      </right>
      <top style="thin"/>
      <bottom>
        <color indexed="63"/>
      </bottom>
    </border>
    <border>
      <left style="hair"/>
      <right style="hair"/>
      <top style="hair"/>
      <bottom style="hair"/>
    </border>
    <border>
      <left style="hair"/>
      <right style="hair"/>
      <top style="hair"/>
      <bottom>
        <color indexed="63"/>
      </bottom>
    </border>
    <border>
      <left style="thin"/>
      <right/>
      <top style="thin"/>
      <bottom style="thin"/>
    </border>
    <border>
      <left style="hair"/>
      <right style="hair"/>
      <top style="hair"/>
      <bottom style="thin"/>
    </border>
    <border>
      <left style="thin"/>
      <right style="thin">
        <color indexed="22"/>
      </right>
      <top>
        <color indexed="63"/>
      </top>
      <bottom>
        <color indexed="63"/>
      </bottom>
    </border>
    <border>
      <left>
        <color indexed="63"/>
      </left>
      <right style="thin">
        <color indexed="22"/>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9" fillId="23" borderId="0" applyNumberFormat="0" applyBorder="0" applyAlignment="0" applyProtection="0"/>
    <xf numFmtId="0" fontId="29" fillId="24" borderId="1" applyNumberFormat="0" applyAlignment="0" applyProtection="0"/>
    <xf numFmtId="0" fontId="30"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2" fillId="2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33" fillId="27" borderId="1" applyNumberFormat="0" applyAlignment="0" applyProtection="0"/>
    <xf numFmtId="0" fontId="34" fillId="0" borderId="6" applyNumberFormat="0" applyFill="0" applyAlignment="0" applyProtection="0"/>
    <xf numFmtId="0" fontId="35" fillId="28" borderId="0" applyNumberFormat="0" applyBorder="0" applyAlignment="0" applyProtection="0"/>
    <xf numFmtId="0" fontId="0" fillId="29" borderId="7" applyNumberFormat="0" applyFont="0" applyAlignment="0" applyProtection="0"/>
    <xf numFmtId="0" fontId="36" fillId="24"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11">
    <xf numFmtId="0" fontId="0" fillId="0" borderId="0" xfId="0" applyAlignment="1">
      <alignment/>
    </xf>
    <xf numFmtId="38" fontId="0" fillId="0" borderId="0" xfId="0" applyNumberFormat="1" applyFont="1" applyAlignment="1">
      <alignment/>
    </xf>
    <xf numFmtId="38" fontId="0" fillId="0" borderId="0" xfId="0" applyNumberFormat="1" applyFont="1" applyAlignment="1" applyProtection="1">
      <alignment/>
      <protection locked="0"/>
    </xf>
    <xf numFmtId="38" fontId="0" fillId="0" borderId="0" xfId="0" applyNumberFormat="1" applyFont="1" applyFill="1" applyAlignment="1">
      <alignment/>
    </xf>
    <xf numFmtId="38" fontId="0" fillId="0" borderId="0" xfId="0" applyNumberFormat="1" applyFont="1" applyBorder="1" applyAlignment="1">
      <alignment/>
    </xf>
    <xf numFmtId="38" fontId="0" fillId="30" borderId="0" xfId="0" applyNumberFormat="1" applyFont="1" applyFill="1" applyAlignment="1">
      <alignment/>
    </xf>
    <xf numFmtId="38" fontId="0" fillId="30" borderId="0" xfId="0" applyNumberFormat="1" applyFont="1" applyFill="1" applyBorder="1" applyAlignment="1">
      <alignment/>
    </xf>
    <xf numFmtId="38" fontId="0" fillId="30" borderId="0" xfId="0" applyNumberFormat="1" applyFont="1" applyFill="1" applyAlignment="1" applyProtection="1">
      <alignment/>
      <protection locked="0"/>
    </xf>
    <xf numFmtId="0" fontId="5" fillId="30" borderId="0" xfId="0" applyFont="1" applyFill="1" applyBorder="1" applyAlignment="1" applyProtection="1">
      <alignment/>
      <protection/>
    </xf>
    <xf numFmtId="0" fontId="5" fillId="30" borderId="0" xfId="0" applyFont="1" applyFill="1" applyAlignment="1" applyProtection="1">
      <alignment/>
      <protection/>
    </xf>
    <xf numFmtId="38" fontId="5" fillId="30" borderId="0" xfId="0" applyNumberFormat="1" applyFont="1" applyFill="1" applyAlignment="1" applyProtection="1">
      <alignment/>
      <protection/>
    </xf>
    <xf numFmtId="0" fontId="5" fillId="30" borderId="0" xfId="0" applyFont="1" applyFill="1" applyBorder="1" applyAlignment="1" applyProtection="1">
      <alignment vertical="top"/>
      <protection/>
    </xf>
    <xf numFmtId="38" fontId="5" fillId="0" borderId="10" xfId="0" applyNumberFormat="1" applyFont="1" applyFill="1" applyBorder="1" applyAlignment="1" applyProtection="1">
      <alignment horizontal="right" vertical="top" wrapText="1"/>
      <protection/>
    </xf>
    <xf numFmtId="0" fontId="5" fillId="0" borderId="0" xfId="0" applyFont="1" applyBorder="1" applyAlignment="1" applyProtection="1">
      <alignment vertical="top"/>
      <protection/>
    </xf>
    <xf numFmtId="0" fontId="5" fillId="0" borderId="0" xfId="0" applyFont="1" applyAlignment="1" applyProtection="1">
      <alignment vertical="top"/>
      <protection/>
    </xf>
    <xf numFmtId="38" fontId="5" fillId="0" borderId="0" xfId="0" applyNumberFormat="1" applyFont="1" applyFill="1" applyBorder="1" applyAlignment="1" applyProtection="1">
      <alignment horizontal="right" vertical="top" wrapText="1"/>
      <protection/>
    </xf>
    <xf numFmtId="165" fontId="5" fillId="0" borderId="0" xfId="0" applyNumberFormat="1" applyFont="1" applyBorder="1" applyAlignment="1" applyProtection="1">
      <alignment horizontal="right" vertical="top" wrapText="1"/>
      <protection/>
    </xf>
    <xf numFmtId="0" fontId="5" fillId="0" borderId="0" xfId="0" applyFont="1" applyBorder="1" applyAlignment="1" applyProtection="1">
      <alignment/>
      <protection/>
    </xf>
    <xf numFmtId="0" fontId="5" fillId="0" borderId="0" xfId="0" applyFont="1" applyAlignment="1" applyProtection="1">
      <alignment/>
      <protection/>
    </xf>
    <xf numFmtId="165" fontId="5" fillId="0" borderId="10" xfId="0" applyNumberFormat="1" applyFont="1" applyBorder="1" applyAlignment="1" applyProtection="1">
      <alignment horizontal="right" vertical="top" wrapText="1"/>
      <protection/>
    </xf>
    <xf numFmtId="38" fontId="5" fillId="0" borderId="0" xfId="0" applyNumberFormat="1" applyFont="1" applyFill="1" applyBorder="1" applyAlignment="1" applyProtection="1">
      <alignment horizontal="right" wrapText="1"/>
      <protection/>
    </xf>
    <xf numFmtId="165" fontId="5" fillId="0" borderId="11" xfId="0" applyNumberFormat="1" applyFont="1" applyBorder="1" applyAlignment="1" applyProtection="1">
      <alignment horizontal="right" vertical="top" wrapText="1"/>
      <protection/>
    </xf>
    <xf numFmtId="165" fontId="5" fillId="0" borderId="10" xfId="0" applyNumberFormat="1" applyFont="1" applyBorder="1" applyAlignment="1" applyProtection="1">
      <alignment horizontal="right" wrapText="1"/>
      <protection/>
    </xf>
    <xf numFmtId="38" fontId="5" fillId="0" borderId="10" xfId="0" applyNumberFormat="1" applyFont="1" applyFill="1" applyBorder="1" applyAlignment="1" applyProtection="1">
      <alignment horizontal="right" wrapText="1"/>
      <protection/>
    </xf>
    <xf numFmtId="0" fontId="5" fillId="0" borderId="10" xfId="0" applyFont="1" applyBorder="1" applyAlignment="1" applyProtection="1">
      <alignment/>
      <protection/>
    </xf>
    <xf numFmtId="165" fontId="5" fillId="0" borderId="0" xfId="0" applyNumberFormat="1" applyFont="1" applyBorder="1" applyAlignment="1" applyProtection="1">
      <alignment horizontal="right" wrapText="1"/>
      <protection/>
    </xf>
    <xf numFmtId="40" fontId="7" fillId="0" borderId="0" xfId="0" applyNumberFormat="1" applyFont="1" applyBorder="1" applyAlignment="1" applyProtection="1">
      <alignment horizontal="right" vertical="top" wrapText="1"/>
      <protection/>
    </xf>
    <xf numFmtId="38" fontId="5" fillId="0" borderId="0" xfId="0" applyNumberFormat="1" applyFont="1" applyFill="1" applyAlignment="1" applyProtection="1">
      <alignment horizontal="right" wrapText="1"/>
      <protection/>
    </xf>
    <xf numFmtId="164" fontId="7" fillId="0" borderId="0" xfId="0" applyNumberFormat="1" applyFont="1" applyAlignment="1" applyProtection="1">
      <alignment horizontal="right" vertical="top" wrapText="1"/>
      <protection/>
    </xf>
    <xf numFmtId="38" fontId="5" fillId="0" borderId="0" xfId="0" applyNumberFormat="1" applyFont="1" applyFill="1" applyBorder="1" applyAlignment="1" applyProtection="1">
      <alignment horizontal="right"/>
      <protection/>
    </xf>
    <xf numFmtId="165" fontId="7" fillId="0" borderId="0" xfId="0" applyNumberFormat="1" applyFont="1" applyFill="1" applyBorder="1" applyAlignment="1" applyProtection="1">
      <alignment horizontal="right" vertical="top" wrapText="1"/>
      <protection/>
    </xf>
    <xf numFmtId="38" fontId="5" fillId="0" borderId="10" xfId="0" applyNumberFormat="1" applyFont="1" applyFill="1" applyBorder="1" applyAlignment="1" applyProtection="1">
      <alignment horizontal="right"/>
      <protection/>
    </xf>
    <xf numFmtId="165" fontId="7" fillId="0" borderId="10" xfId="0" applyNumberFormat="1" applyFont="1" applyFill="1" applyBorder="1" applyAlignment="1" applyProtection="1">
      <alignment horizontal="right" vertical="top" wrapText="1"/>
      <protection/>
    </xf>
    <xf numFmtId="38" fontId="5" fillId="0" borderId="12" xfId="0" applyNumberFormat="1" applyFont="1" applyFill="1" applyBorder="1" applyAlignment="1" applyProtection="1">
      <alignment horizontal="right" wrapText="1"/>
      <protection/>
    </xf>
    <xf numFmtId="166" fontId="8" fillId="24" borderId="10" xfId="0" applyNumberFormat="1" applyFont="1" applyFill="1" applyBorder="1" applyAlignment="1" applyProtection="1" quotePrefix="1">
      <alignment horizontal="right" vertical="top" wrapText="1"/>
      <protection/>
    </xf>
    <xf numFmtId="49" fontId="5" fillId="0" borderId="0" xfId="0" applyNumberFormat="1" applyFont="1" applyFill="1" applyAlignment="1" applyProtection="1">
      <alignment vertical="top" wrapText="1"/>
      <protection locked="0"/>
    </xf>
    <xf numFmtId="38" fontId="6" fillId="31" borderId="0" xfId="0" applyNumberFormat="1" applyFont="1" applyFill="1" applyAlignment="1" applyProtection="1">
      <alignment/>
      <protection locked="0"/>
    </xf>
    <xf numFmtId="38" fontId="5" fillId="0" borderId="0" xfId="0" applyNumberFormat="1" applyFont="1" applyAlignment="1">
      <alignment/>
    </xf>
    <xf numFmtId="38" fontId="6" fillId="0" borderId="0" xfId="0" applyNumberFormat="1" applyFont="1" applyAlignment="1">
      <alignment/>
    </xf>
    <xf numFmtId="38" fontId="6" fillId="0" borderId="0" xfId="0" applyNumberFormat="1" applyFont="1" applyFill="1" applyBorder="1" applyAlignment="1" applyProtection="1">
      <alignment horizontal="center"/>
      <protection/>
    </xf>
    <xf numFmtId="164" fontId="7" fillId="0" borderId="0" xfId="0" applyNumberFormat="1" applyFont="1" applyFill="1" applyBorder="1" applyAlignment="1" applyProtection="1">
      <alignment horizontal="right" vertical="top" wrapText="1"/>
      <protection/>
    </xf>
    <xf numFmtId="38" fontId="6" fillId="0" borderId="0" xfId="0" applyNumberFormat="1" applyFont="1" applyFill="1" applyBorder="1" applyAlignment="1" applyProtection="1">
      <alignment horizontal="right"/>
      <protection/>
    </xf>
    <xf numFmtId="38" fontId="7" fillId="31" borderId="13" xfId="0" applyNumberFormat="1" applyFont="1" applyFill="1" applyBorder="1" applyAlignment="1" applyProtection="1">
      <alignment horizontal="right" vertical="top" wrapText="1"/>
      <protection locked="0"/>
    </xf>
    <xf numFmtId="38" fontId="7" fillId="31" borderId="14" xfId="0" applyNumberFormat="1" applyFont="1" applyFill="1" applyBorder="1" applyAlignment="1" applyProtection="1">
      <alignment horizontal="right" vertical="top" wrapText="1"/>
      <protection locked="0"/>
    </xf>
    <xf numFmtId="38" fontId="7" fillId="31" borderId="11" xfId="0" applyNumberFormat="1" applyFont="1" applyFill="1" applyBorder="1" applyAlignment="1" applyProtection="1">
      <alignment horizontal="right" vertical="top" wrapText="1"/>
      <protection locked="0"/>
    </xf>
    <xf numFmtId="38" fontId="7" fillId="31" borderId="15" xfId="0" applyNumberFormat="1" applyFont="1" applyFill="1" applyBorder="1" applyAlignment="1" applyProtection="1">
      <alignment horizontal="right" vertical="top" wrapText="1"/>
      <protection locked="0"/>
    </xf>
    <xf numFmtId="38" fontId="7" fillId="31" borderId="16" xfId="0" applyNumberFormat="1" applyFont="1" applyFill="1" applyBorder="1" applyAlignment="1" applyProtection="1">
      <alignment horizontal="right" vertical="top" wrapText="1"/>
      <protection locked="0"/>
    </xf>
    <xf numFmtId="38" fontId="7" fillId="31" borderId="0" xfId="0" applyNumberFormat="1" applyFont="1" applyFill="1" applyBorder="1" applyAlignment="1" applyProtection="1">
      <alignment horizontal="right" vertical="top" wrapText="1"/>
      <protection locked="0"/>
    </xf>
    <xf numFmtId="38" fontId="8" fillId="0" borderId="11" xfId="0" applyNumberFormat="1" applyFont="1" applyFill="1" applyBorder="1" applyAlignment="1" applyProtection="1">
      <alignment horizontal="right" vertical="top" wrapText="1"/>
      <protection/>
    </xf>
    <xf numFmtId="38" fontId="7" fillId="31" borderId="10" xfId="0" applyNumberFormat="1" applyFont="1" applyFill="1" applyBorder="1" applyAlignment="1" applyProtection="1">
      <alignment horizontal="right" vertical="top" wrapText="1"/>
      <protection locked="0"/>
    </xf>
    <xf numFmtId="38" fontId="6" fillId="0" borderId="17" xfId="0" applyNumberFormat="1" applyFont="1" applyBorder="1" applyAlignment="1" applyProtection="1">
      <alignment horizontal="center" wrapText="1"/>
      <protection/>
    </xf>
    <xf numFmtId="38" fontId="5" fillId="0" borderId="0" xfId="0" applyNumberFormat="1" applyFont="1" applyAlignment="1" applyProtection="1">
      <alignment horizontal="right" vertical="top" wrapText="1"/>
      <protection/>
    </xf>
    <xf numFmtId="38" fontId="6" fillId="0" borderId="0" xfId="0" applyNumberFormat="1" applyFont="1" applyAlignment="1" applyProtection="1">
      <alignment wrapText="1"/>
      <protection/>
    </xf>
    <xf numFmtId="38" fontId="5" fillId="0" borderId="0" xfId="0" applyNumberFormat="1" applyFont="1" applyBorder="1" applyAlignment="1" applyProtection="1">
      <alignment horizontal="right" vertical="top" wrapText="1"/>
      <protection/>
    </xf>
    <xf numFmtId="38" fontId="6" fillId="0" borderId="0" xfId="0" applyNumberFormat="1" applyFont="1" applyAlignment="1" applyProtection="1">
      <alignment horizontal="left" vertical="top" wrapText="1" indent="1"/>
      <protection/>
    </xf>
    <xf numFmtId="38" fontId="5" fillId="31" borderId="18" xfId="0" applyNumberFormat="1" applyFont="1" applyFill="1" applyBorder="1" applyAlignment="1" applyProtection="1">
      <alignment horizontal="right" vertical="top" wrapText="1"/>
      <protection locked="0"/>
    </xf>
    <xf numFmtId="38" fontId="5" fillId="31" borderId="15" xfId="0" applyNumberFormat="1" applyFont="1" applyFill="1" applyBorder="1" applyAlignment="1" applyProtection="1">
      <alignment horizontal="right" vertical="top" wrapText="1"/>
      <protection locked="0"/>
    </xf>
    <xf numFmtId="38" fontId="5" fillId="31" borderId="16" xfId="0" applyNumberFormat="1" applyFont="1" applyFill="1" applyBorder="1" applyAlignment="1" applyProtection="1">
      <alignment horizontal="right" vertical="top" wrapText="1"/>
      <protection locked="0"/>
    </xf>
    <xf numFmtId="38" fontId="5" fillId="0" borderId="11" xfId="0" applyNumberFormat="1" applyFont="1" applyFill="1" applyBorder="1" applyAlignment="1" applyProtection="1">
      <alignment horizontal="right" vertical="top" wrapText="1"/>
      <protection/>
    </xf>
    <xf numFmtId="38" fontId="6" fillId="0" borderId="0" xfId="0" applyNumberFormat="1" applyFont="1" applyAlignment="1" applyProtection="1">
      <alignment horizontal="right" wrapText="1"/>
      <protection/>
    </xf>
    <xf numFmtId="38" fontId="6" fillId="0" borderId="11" xfId="0" applyNumberFormat="1" applyFont="1" applyBorder="1" applyAlignment="1" applyProtection="1">
      <alignment horizontal="right" vertical="top" wrapText="1"/>
      <protection/>
    </xf>
    <xf numFmtId="38" fontId="5" fillId="0" borderId="0" xfId="0" applyNumberFormat="1" applyFont="1" applyBorder="1" applyAlignment="1" applyProtection="1">
      <alignment horizontal="right" wrapText="1"/>
      <protection/>
    </xf>
    <xf numFmtId="38" fontId="5" fillId="0" borderId="0" xfId="0" applyNumberFormat="1" applyFont="1" applyAlignment="1" applyProtection="1">
      <alignment horizontal="left" vertical="top" wrapText="1" indent="2"/>
      <protection/>
    </xf>
    <xf numFmtId="38" fontId="5" fillId="31" borderId="18" xfId="0" applyNumberFormat="1" applyFont="1" applyFill="1" applyBorder="1" applyAlignment="1" applyProtection="1">
      <alignment horizontal="right" wrapText="1"/>
      <protection locked="0"/>
    </xf>
    <xf numFmtId="38" fontId="6" fillId="31" borderId="18" xfId="0" applyNumberFormat="1" applyFont="1" applyFill="1" applyBorder="1" applyAlignment="1" applyProtection="1">
      <alignment horizontal="right" wrapText="1"/>
      <protection locked="0"/>
    </xf>
    <xf numFmtId="38" fontId="5" fillId="0" borderId="18" xfId="0" applyNumberFormat="1" applyFont="1" applyBorder="1" applyAlignment="1" applyProtection="1">
      <alignment horizontal="right" vertical="top" wrapText="1"/>
      <protection/>
    </xf>
    <xf numFmtId="38" fontId="6" fillId="31" borderId="18" xfId="0" applyNumberFormat="1" applyFont="1" applyFill="1" applyBorder="1" applyAlignment="1" applyProtection="1">
      <alignment horizontal="right" vertical="top" wrapText="1"/>
      <protection locked="0"/>
    </xf>
    <xf numFmtId="38" fontId="6" fillId="31" borderId="19" xfId="0" applyNumberFormat="1" applyFont="1" applyFill="1" applyBorder="1" applyAlignment="1" applyProtection="1">
      <alignment horizontal="right" vertical="top" wrapText="1"/>
      <protection locked="0"/>
    </xf>
    <xf numFmtId="38" fontId="6" fillId="0" borderId="0" xfId="0" applyNumberFormat="1" applyFont="1" applyAlignment="1" applyProtection="1">
      <alignment horizontal="right" vertical="top" wrapText="1"/>
      <protection/>
    </xf>
    <xf numFmtId="38" fontId="6" fillId="0" borderId="20" xfId="0" applyNumberFormat="1" applyFont="1" applyBorder="1" applyAlignment="1" applyProtection="1">
      <alignment horizontal="right" wrapText="1"/>
      <protection/>
    </xf>
    <xf numFmtId="38" fontId="6" fillId="0" borderId="11" xfId="0" applyNumberFormat="1" applyFont="1" applyBorder="1" applyAlignment="1" applyProtection="1">
      <alignment horizontal="right" wrapText="1"/>
      <protection/>
    </xf>
    <xf numFmtId="38" fontId="6" fillId="0" borderId="10" xfId="0" applyNumberFormat="1" applyFont="1" applyBorder="1" applyAlignment="1" applyProtection="1">
      <alignment horizontal="right" wrapText="1"/>
      <protection/>
    </xf>
    <xf numFmtId="38" fontId="5" fillId="0" borderId="0" xfId="0" applyNumberFormat="1" applyFont="1" applyAlignment="1" applyProtection="1">
      <alignment horizontal="center" vertical="top" wrapText="1"/>
      <protection/>
    </xf>
    <xf numFmtId="38" fontId="5" fillId="0" borderId="0" xfId="0" applyNumberFormat="1" applyFont="1" applyAlignment="1" applyProtection="1">
      <alignment horizontal="right" wrapText="1"/>
      <protection/>
    </xf>
    <xf numFmtId="38" fontId="6" fillId="0" borderId="0" xfId="0" applyNumberFormat="1" applyFont="1" applyAlignment="1" applyProtection="1">
      <alignment horizontal="left" wrapText="1" indent="1"/>
      <protection/>
    </xf>
    <xf numFmtId="38" fontId="5" fillId="0" borderId="0" xfId="0" applyNumberFormat="1" applyFont="1" applyAlignment="1" applyProtection="1">
      <alignment horizontal="left" wrapText="1" indent="2"/>
      <protection/>
    </xf>
    <xf numFmtId="38" fontId="5" fillId="31" borderId="21" xfId="0" applyNumberFormat="1" applyFont="1" applyFill="1" applyBorder="1" applyAlignment="1" applyProtection="1">
      <alignment horizontal="right" wrapText="1"/>
      <protection locked="0"/>
    </xf>
    <xf numFmtId="38" fontId="5" fillId="0" borderId="0" xfId="0" applyNumberFormat="1" applyFont="1" applyBorder="1" applyAlignment="1" applyProtection="1">
      <alignment horizontal="left" wrapText="1" indent="2"/>
      <protection/>
    </xf>
    <xf numFmtId="38" fontId="5" fillId="0" borderId="0" xfId="0" applyNumberFormat="1" applyFont="1" applyAlignment="1" applyProtection="1">
      <alignment horizontal="left" wrapText="1" indent="1"/>
      <protection/>
    </xf>
    <xf numFmtId="38" fontId="6" fillId="0" borderId="0" xfId="0" applyNumberFormat="1" applyFont="1" applyBorder="1" applyAlignment="1" applyProtection="1">
      <alignment horizontal="right" wrapText="1"/>
      <protection/>
    </xf>
    <xf numFmtId="38" fontId="6" fillId="0" borderId="0" xfId="0" applyNumberFormat="1" applyFont="1" applyAlignment="1" applyProtection="1">
      <alignment horizontal="right"/>
      <protection/>
    </xf>
    <xf numFmtId="38" fontId="6" fillId="0" borderId="10" xfId="0" applyNumberFormat="1" applyFont="1" applyBorder="1" applyAlignment="1" applyProtection="1">
      <alignment horizontal="right"/>
      <protection/>
    </xf>
    <xf numFmtId="38" fontId="7" fillId="0" borderId="0" xfId="0" applyNumberFormat="1" applyFont="1" applyBorder="1" applyAlignment="1" applyProtection="1">
      <alignment horizontal="right" vertical="top" wrapText="1"/>
      <protection/>
    </xf>
    <xf numFmtId="38" fontId="5" fillId="0" borderId="0" xfId="0" applyNumberFormat="1" applyFont="1" applyFill="1" applyBorder="1" applyAlignment="1" applyProtection="1">
      <alignment horizontal="left" wrapText="1"/>
      <protection locked="0"/>
    </xf>
    <xf numFmtId="40" fontId="7" fillId="0" borderId="0" xfId="0" applyNumberFormat="1" applyFont="1" applyFill="1" applyBorder="1" applyAlignment="1" applyProtection="1">
      <alignment horizontal="right" vertical="top" wrapText="1"/>
      <protection/>
    </xf>
    <xf numFmtId="38" fontId="5" fillId="0" borderId="0" xfId="0" applyNumberFormat="1" applyFont="1" applyFill="1" applyAlignment="1" applyProtection="1">
      <alignment horizontal="left" wrapText="1"/>
      <protection locked="0"/>
    </xf>
    <xf numFmtId="164" fontId="7" fillId="0" borderId="0" xfId="0" applyNumberFormat="1" applyFont="1" applyFill="1" applyAlignment="1" applyProtection="1">
      <alignment horizontal="right" vertical="top" wrapText="1"/>
      <protection/>
    </xf>
    <xf numFmtId="38" fontId="5" fillId="0" borderId="0" xfId="0" applyNumberFormat="1" applyFont="1" applyFill="1" applyBorder="1" applyAlignment="1" applyProtection="1">
      <alignment horizontal="left"/>
      <protection locked="0"/>
    </xf>
    <xf numFmtId="38" fontId="7" fillId="0" borderId="0" xfId="0" applyNumberFormat="1" applyFont="1" applyFill="1" applyBorder="1" applyAlignment="1" applyProtection="1">
      <alignment horizontal="right" vertical="top" wrapText="1"/>
      <protection/>
    </xf>
    <xf numFmtId="38" fontId="5" fillId="0" borderId="10" xfId="0" applyNumberFormat="1" applyFont="1" applyFill="1" applyBorder="1" applyAlignment="1" applyProtection="1">
      <alignment horizontal="left"/>
      <protection locked="0"/>
    </xf>
    <xf numFmtId="38" fontId="7" fillId="0" borderId="10" xfId="0" applyNumberFormat="1" applyFont="1" applyFill="1" applyBorder="1" applyAlignment="1" applyProtection="1">
      <alignment horizontal="right" vertical="top" wrapText="1"/>
      <protection/>
    </xf>
    <xf numFmtId="38" fontId="6" fillId="0" borderId="0" xfId="0" applyNumberFormat="1" applyFont="1" applyAlignment="1" applyProtection="1">
      <alignment/>
      <protection/>
    </xf>
    <xf numFmtId="38" fontId="5" fillId="0" borderId="0" xfId="0" applyNumberFormat="1" applyFont="1" applyAlignment="1" applyProtection="1">
      <alignment/>
      <protection/>
    </xf>
    <xf numFmtId="38" fontId="7" fillId="31" borderId="18" xfId="0" applyNumberFormat="1" applyFont="1" applyFill="1" applyBorder="1" applyAlignment="1" applyProtection="1">
      <alignment horizontal="right" vertical="top" wrapText="1"/>
      <protection locked="0"/>
    </xf>
    <xf numFmtId="0" fontId="5" fillId="31" borderId="18" xfId="0" applyFont="1" applyFill="1" applyBorder="1" applyAlignment="1" applyProtection="1">
      <alignment horizontal="right" wrapText="1"/>
      <protection locked="0"/>
    </xf>
    <xf numFmtId="38" fontId="5" fillId="31" borderId="0" xfId="0" applyNumberFormat="1" applyFont="1" applyFill="1" applyAlignment="1" applyProtection="1">
      <alignment/>
      <protection locked="0"/>
    </xf>
    <xf numFmtId="1" fontId="8" fillId="0" borderId="0" xfId="0" applyNumberFormat="1" applyFont="1" applyFill="1" applyBorder="1" applyAlignment="1" applyProtection="1">
      <alignment horizontal="right" vertical="top" wrapText="1"/>
      <protection/>
    </xf>
    <xf numFmtId="1" fontId="8" fillId="31" borderId="22" xfId="0" applyNumberFormat="1" applyFont="1" applyFill="1" applyBorder="1" applyAlignment="1" applyProtection="1">
      <alignment horizontal="right" vertical="top" wrapText="1"/>
      <protection locked="0"/>
    </xf>
    <xf numFmtId="1" fontId="8" fillId="31" borderId="23" xfId="0" applyNumberFormat="1" applyFont="1" applyFill="1" applyBorder="1" applyAlignment="1" applyProtection="1">
      <alignment horizontal="right" vertical="top" wrapText="1"/>
      <protection locked="0"/>
    </xf>
    <xf numFmtId="1" fontId="8" fillId="31" borderId="0" xfId="0" applyNumberFormat="1" applyFont="1" applyFill="1" applyBorder="1" applyAlignment="1" applyProtection="1">
      <alignment horizontal="right" vertical="top" wrapText="1"/>
      <protection locked="0"/>
    </xf>
    <xf numFmtId="0" fontId="5" fillId="32" borderId="0" xfId="0" applyFont="1" applyFill="1" applyBorder="1" applyAlignment="1" applyProtection="1">
      <alignment/>
      <protection/>
    </xf>
    <xf numFmtId="49" fontId="5" fillId="0" borderId="0" xfId="0" applyNumberFormat="1" applyFont="1" applyFill="1" applyAlignment="1" applyProtection="1">
      <alignment vertical="top" wrapText="1"/>
      <protection locked="0"/>
    </xf>
    <xf numFmtId="0" fontId="5" fillId="0" borderId="0" xfId="0" applyFont="1" applyAlignment="1">
      <alignment/>
    </xf>
    <xf numFmtId="0" fontId="5" fillId="0" borderId="0" xfId="0" applyFont="1" applyAlignment="1">
      <alignment wrapText="1"/>
    </xf>
    <xf numFmtId="49" fontId="6" fillId="30" borderId="0" xfId="0" applyNumberFormat="1" applyFont="1" applyFill="1" applyAlignment="1" applyProtection="1">
      <alignment/>
      <protection/>
    </xf>
    <xf numFmtId="49" fontId="0" fillId="0" borderId="0" xfId="0" applyNumberFormat="1" applyAlignment="1">
      <alignment/>
    </xf>
    <xf numFmtId="3" fontId="5" fillId="0" borderId="0" xfId="0" applyNumberFormat="1" applyFont="1" applyFill="1" applyBorder="1" applyAlignment="1" applyProtection="1">
      <alignment horizontal="right" vertical="top" wrapText="1"/>
      <protection/>
    </xf>
    <xf numFmtId="38" fontId="7"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protection/>
    </xf>
    <xf numFmtId="0" fontId="5" fillId="0" borderId="0" xfId="0" applyFont="1" applyFill="1" applyBorder="1" applyAlignment="1" applyProtection="1">
      <alignment horizontal="right" wrapText="1"/>
      <protection locked="0"/>
    </xf>
    <xf numFmtId="0" fontId="5" fillId="0" borderId="0" xfId="0" applyFont="1" applyFill="1" applyBorder="1" applyAlignment="1" applyProtection="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330"/>
  <sheetViews>
    <sheetView zoomScalePageLayoutView="0" workbookViewId="0" topLeftCell="A1">
      <pane xSplit="1" ySplit="5" topLeftCell="B84" activePane="bottomRight" state="frozen"/>
      <selection pane="topLeft" activeCell="A1" sqref="A1"/>
      <selection pane="topRight" activeCell="B1" sqref="B1"/>
      <selection pane="bottomLeft" activeCell="A3" sqref="A3"/>
      <selection pane="bottomRight" activeCell="A89" sqref="A89:D94"/>
    </sheetView>
  </sheetViews>
  <sheetFormatPr defaultColWidth="8.8515625" defaultRowHeight="12.75"/>
  <cols>
    <col min="1" max="1" width="49.421875" style="1" customWidth="1"/>
    <col min="2" max="4" width="12.8515625" style="1" customWidth="1"/>
    <col min="5" max="5" width="2.7109375" style="5" customWidth="1"/>
    <col min="6" max="16384" width="8.8515625" style="1" customWidth="1"/>
  </cols>
  <sheetData>
    <row r="1" spans="1:4" ht="15">
      <c r="A1" s="101" t="s">
        <v>14</v>
      </c>
      <c r="B1" s="103"/>
      <c r="C1" s="103"/>
      <c r="D1" s="103"/>
    </row>
    <row r="2" spans="1:4" ht="15">
      <c r="A2" s="101" t="s">
        <v>15</v>
      </c>
      <c r="B2" s="102"/>
      <c r="C2" s="102"/>
      <c r="D2" s="102"/>
    </row>
    <row r="3" spans="1:4" ht="15">
      <c r="A3" s="101" t="s">
        <v>3</v>
      </c>
      <c r="B3" s="102"/>
      <c r="C3" s="102"/>
      <c r="D3" s="102"/>
    </row>
    <row r="4" spans="1:4" ht="15.75">
      <c r="A4" s="35"/>
      <c r="B4" s="36" t="s">
        <v>78</v>
      </c>
      <c r="C4" s="95"/>
      <c r="D4" s="95"/>
    </row>
    <row r="5" spans="1:4" ht="15.75">
      <c r="A5" s="37"/>
      <c r="B5" s="97" t="s">
        <v>0</v>
      </c>
      <c r="C5" s="98" t="s">
        <v>13</v>
      </c>
      <c r="D5" s="99" t="s">
        <v>77</v>
      </c>
    </row>
    <row r="6" spans="1:4" ht="15.75">
      <c r="A6" s="38" t="s">
        <v>1</v>
      </c>
      <c r="B6" s="96"/>
      <c r="C6" s="96"/>
      <c r="D6" s="96"/>
    </row>
    <row r="7" spans="1:5" s="3" customFormat="1" ht="15.75">
      <c r="A7" s="39" t="s">
        <v>76</v>
      </c>
      <c r="B7" s="40"/>
      <c r="C7" s="40"/>
      <c r="D7" s="40"/>
      <c r="E7" s="5"/>
    </row>
    <row r="8" spans="1:5" s="3" customFormat="1" ht="15.75">
      <c r="A8" s="41" t="s">
        <v>27</v>
      </c>
      <c r="B8" s="42">
        <v>1147502</v>
      </c>
      <c r="C8" s="43">
        <v>1347980</v>
      </c>
      <c r="D8" s="44">
        <v>1360995</v>
      </c>
      <c r="E8" s="5"/>
    </row>
    <row r="9" spans="1:5" s="3" customFormat="1" ht="15.75">
      <c r="A9" s="41" t="s">
        <v>28</v>
      </c>
      <c r="B9" s="45">
        <v>1054923</v>
      </c>
      <c r="C9" s="46">
        <v>1269785</v>
      </c>
      <c r="D9" s="47">
        <v>1371786</v>
      </c>
      <c r="E9" s="5"/>
    </row>
    <row r="10" spans="1:5" s="3" customFormat="1" ht="15.75">
      <c r="A10" s="41" t="s">
        <v>64</v>
      </c>
      <c r="B10" s="48">
        <f>B8-B9</f>
        <v>92579</v>
      </c>
      <c r="C10" s="48">
        <f>C8-C9</f>
        <v>78195</v>
      </c>
      <c r="D10" s="48">
        <f>D8-D9</f>
        <v>-10791</v>
      </c>
      <c r="E10" s="5"/>
    </row>
    <row r="11" spans="1:5" s="3" customFormat="1" ht="15.75">
      <c r="A11" s="41" t="s">
        <v>41</v>
      </c>
      <c r="B11" s="42">
        <v>911251</v>
      </c>
      <c r="C11" s="43">
        <v>1064676</v>
      </c>
      <c r="D11" s="44">
        <v>1052944</v>
      </c>
      <c r="E11" s="5"/>
    </row>
    <row r="12" spans="1:5" s="3" customFormat="1" ht="15.75">
      <c r="A12" s="41" t="s">
        <v>50</v>
      </c>
      <c r="B12" s="45">
        <v>345704</v>
      </c>
      <c r="C12" s="46">
        <v>420934</v>
      </c>
      <c r="D12" s="49">
        <v>419993</v>
      </c>
      <c r="E12" s="5"/>
    </row>
    <row r="13" spans="1:5" s="3" customFormat="1" ht="15.75">
      <c r="A13" s="41" t="s">
        <v>20</v>
      </c>
      <c r="B13" s="48">
        <f>B11-B12</f>
        <v>565547</v>
      </c>
      <c r="C13" s="48">
        <f>C11-C12</f>
        <v>643742</v>
      </c>
      <c r="D13" s="48">
        <f>D11-D12</f>
        <v>632951</v>
      </c>
      <c r="E13" s="5"/>
    </row>
    <row r="14" spans="1:4" ht="15.75">
      <c r="A14" s="50" t="s">
        <v>74</v>
      </c>
      <c r="B14" s="51"/>
      <c r="C14" s="51"/>
      <c r="D14" s="51"/>
    </row>
    <row r="15" spans="1:5" ht="15.75">
      <c r="A15" s="52" t="s">
        <v>16</v>
      </c>
      <c r="B15" s="53"/>
      <c r="C15" s="53"/>
      <c r="D15" s="53"/>
      <c r="E15" s="6"/>
    </row>
    <row r="16" spans="1:4" ht="15.75">
      <c r="A16" s="54" t="s">
        <v>56</v>
      </c>
      <c r="B16" s="55">
        <v>490224</v>
      </c>
      <c r="C16" s="55">
        <v>513437</v>
      </c>
      <c r="D16" s="55">
        <v>511611</v>
      </c>
    </row>
    <row r="17" spans="1:4" ht="15.75">
      <c r="A17" s="54" t="s">
        <v>62</v>
      </c>
      <c r="B17" s="56">
        <v>536824</v>
      </c>
      <c r="C17" s="57">
        <v>698432</v>
      </c>
      <c r="D17" s="57">
        <v>690508</v>
      </c>
    </row>
    <row r="18" spans="1:4" ht="15.75">
      <c r="A18" s="54" t="s">
        <v>63</v>
      </c>
      <c r="B18" s="58">
        <f>+B8-(B16+B17)</f>
        <v>120454</v>
      </c>
      <c r="C18" s="58">
        <f>+C8-(C16+C17)</f>
        <v>136111</v>
      </c>
      <c r="D18" s="58">
        <f>+D8-(D16+D17)</f>
        <v>158876</v>
      </c>
    </row>
    <row r="19" spans="1:4" ht="15.75">
      <c r="A19" s="59" t="s">
        <v>27</v>
      </c>
      <c r="B19" s="60">
        <f>SUM(B16:B18)</f>
        <v>1147502</v>
      </c>
      <c r="C19" s="60">
        <f>SUM(C16:C18)</f>
        <v>1347980</v>
      </c>
      <c r="D19" s="60">
        <f>SUM(D16:D18)</f>
        <v>1360995</v>
      </c>
    </row>
    <row r="20" spans="1:4" ht="15.75">
      <c r="A20" s="52" t="s">
        <v>17</v>
      </c>
      <c r="B20" s="51"/>
      <c r="C20" s="51"/>
      <c r="D20" s="51"/>
    </row>
    <row r="21" spans="1:4" ht="31.5">
      <c r="A21" s="54" t="s">
        <v>70</v>
      </c>
      <c r="B21" s="61" t="s">
        <v>19</v>
      </c>
      <c r="C21" s="61" t="s">
        <v>19</v>
      </c>
      <c r="D21" s="61" t="s">
        <v>19</v>
      </c>
    </row>
    <row r="22" spans="1:4" ht="15">
      <c r="A22" s="62" t="s">
        <v>65</v>
      </c>
      <c r="B22" s="63">
        <v>15236</v>
      </c>
      <c r="C22" s="63">
        <v>14272</v>
      </c>
      <c r="D22" s="63">
        <v>16376</v>
      </c>
    </row>
    <row r="23" spans="1:4" ht="30">
      <c r="A23" s="62" t="s">
        <v>66</v>
      </c>
      <c r="B23" s="64">
        <v>874813</v>
      </c>
      <c r="C23" s="64">
        <v>1047370</v>
      </c>
      <c r="D23" s="64">
        <v>1136554</v>
      </c>
    </row>
    <row r="24" spans="1:4" ht="31.5">
      <c r="A24" s="54" t="s">
        <v>71</v>
      </c>
      <c r="B24" s="65"/>
      <c r="C24" s="65"/>
      <c r="D24" s="65"/>
    </row>
    <row r="25" spans="1:4" ht="15">
      <c r="A25" s="62" t="s">
        <v>65</v>
      </c>
      <c r="B25" s="55">
        <v>624</v>
      </c>
      <c r="C25" s="55">
        <v>1679</v>
      </c>
      <c r="D25" s="55">
        <v>669</v>
      </c>
    </row>
    <row r="26" spans="1:4" ht="30">
      <c r="A26" s="62" t="s">
        <v>67</v>
      </c>
      <c r="B26" s="66">
        <v>85718</v>
      </c>
      <c r="C26" s="66">
        <v>109923</v>
      </c>
      <c r="D26" s="66">
        <v>114806</v>
      </c>
    </row>
    <row r="27" spans="1:4" ht="15.75">
      <c r="A27" s="54" t="s">
        <v>72</v>
      </c>
      <c r="B27" s="51"/>
      <c r="C27" s="51"/>
      <c r="D27" s="51"/>
    </row>
    <row r="28" spans="1:4" ht="15">
      <c r="A28" s="62" t="s">
        <v>65</v>
      </c>
      <c r="B28" s="55">
        <v>311</v>
      </c>
      <c r="C28" s="55">
        <v>540</v>
      </c>
      <c r="D28" s="55">
        <v>339</v>
      </c>
    </row>
    <row r="29" spans="1:4" ht="15.75">
      <c r="A29" s="62" t="s">
        <v>68</v>
      </c>
      <c r="B29" s="64">
        <v>94392</v>
      </c>
      <c r="C29" s="64">
        <v>112492</v>
      </c>
      <c r="D29" s="64">
        <v>120426</v>
      </c>
    </row>
    <row r="30" spans="1:4" ht="15.75">
      <c r="A30" s="54" t="s">
        <v>69</v>
      </c>
      <c r="B30" s="67">
        <v>0</v>
      </c>
      <c r="C30" s="67">
        <v>0</v>
      </c>
      <c r="D30" s="67">
        <v>0</v>
      </c>
    </row>
    <row r="31" spans="1:5" ht="15.75">
      <c r="A31" s="68" t="s">
        <v>28</v>
      </c>
      <c r="B31" s="69">
        <f>SUM(B30,B29,B26,B23)</f>
        <v>1054923</v>
      </c>
      <c r="C31" s="70">
        <f>SUM(C30,C29,C26,C23)</f>
        <v>1269785</v>
      </c>
      <c r="D31" s="70">
        <f>SUM(D30,D29,D26,D23)</f>
        <v>1371786</v>
      </c>
      <c r="E31" s="6"/>
    </row>
    <row r="32" spans="1:4" ht="15.75">
      <c r="A32" s="59" t="s">
        <v>64</v>
      </c>
      <c r="B32" s="71">
        <f>SUM(B19-B31)</f>
        <v>92579</v>
      </c>
      <c r="C32" s="71">
        <f>SUM(C19-C31)</f>
        <v>78195</v>
      </c>
      <c r="D32" s="71">
        <f>SUM(D19-D31)</f>
        <v>-10791</v>
      </c>
    </row>
    <row r="33" spans="1:4" ht="31.5">
      <c r="A33" s="50" t="s">
        <v>73</v>
      </c>
      <c r="B33" s="72" t="s">
        <v>19</v>
      </c>
      <c r="C33" s="72" t="s">
        <v>19</v>
      </c>
      <c r="D33" s="72" t="s">
        <v>19</v>
      </c>
    </row>
    <row r="34" spans="1:4" ht="15.75">
      <c r="A34" s="52" t="s">
        <v>18</v>
      </c>
      <c r="B34" s="73" t="s">
        <v>19</v>
      </c>
      <c r="C34" s="73" t="s">
        <v>19</v>
      </c>
      <c r="D34" s="73" t="s">
        <v>19</v>
      </c>
    </row>
    <row r="35" spans="1:4" ht="15.75">
      <c r="A35" s="74" t="s">
        <v>22</v>
      </c>
      <c r="B35" s="73"/>
      <c r="C35" s="73"/>
      <c r="D35" s="73"/>
    </row>
    <row r="36" spans="1:4" ht="15">
      <c r="A36" s="75" t="s">
        <v>29</v>
      </c>
      <c r="B36" s="63">
        <v>313958</v>
      </c>
      <c r="C36" s="63">
        <v>549501</v>
      </c>
      <c r="D36" s="63">
        <v>524570</v>
      </c>
    </row>
    <row r="37" spans="1:4" ht="30">
      <c r="A37" s="75" t="s">
        <v>30</v>
      </c>
      <c r="B37" s="63">
        <v>326763</v>
      </c>
      <c r="C37" s="63">
        <v>294200</v>
      </c>
      <c r="D37" s="63">
        <v>207577</v>
      </c>
    </row>
    <row r="38" spans="1:4" ht="15">
      <c r="A38" s="75" t="s">
        <v>4</v>
      </c>
      <c r="B38" s="63">
        <v>0</v>
      </c>
      <c r="C38" s="63">
        <v>0</v>
      </c>
      <c r="D38" s="63">
        <v>0</v>
      </c>
    </row>
    <row r="39" spans="1:4" ht="15">
      <c r="A39" s="75" t="s">
        <v>32</v>
      </c>
      <c r="B39" s="63">
        <v>42899</v>
      </c>
      <c r="C39" s="63">
        <v>9114</v>
      </c>
      <c r="D39" s="63">
        <v>82515</v>
      </c>
    </row>
    <row r="40" spans="1:4" ht="30">
      <c r="A40" s="75" t="s">
        <v>31</v>
      </c>
      <c r="B40" s="63">
        <v>0</v>
      </c>
      <c r="C40" s="63">
        <v>0</v>
      </c>
      <c r="D40" s="63">
        <v>0</v>
      </c>
    </row>
    <row r="41" spans="1:4" ht="30">
      <c r="A41" s="75" t="s">
        <v>33</v>
      </c>
      <c r="B41" s="63">
        <v>0</v>
      </c>
      <c r="C41" s="63">
        <v>0</v>
      </c>
      <c r="D41" s="63">
        <v>0</v>
      </c>
    </row>
    <row r="42" spans="1:4" ht="15">
      <c r="A42" s="75" t="s">
        <v>5</v>
      </c>
      <c r="B42" s="63">
        <v>0</v>
      </c>
      <c r="C42" s="63">
        <v>0</v>
      </c>
      <c r="D42" s="63">
        <v>0</v>
      </c>
    </row>
    <row r="43" spans="1:4" ht="15">
      <c r="A43" s="75" t="s">
        <v>34</v>
      </c>
      <c r="B43" s="63">
        <v>0</v>
      </c>
      <c r="C43" s="63">
        <v>0</v>
      </c>
      <c r="D43" s="63">
        <v>0</v>
      </c>
    </row>
    <row r="44" spans="1:4" ht="30">
      <c r="A44" s="75" t="s">
        <v>35</v>
      </c>
      <c r="B44" s="76">
        <v>53416</v>
      </c>
      <c r="C44" s="76">
        <v>50093</v>
      </c>
      <c r="D44" s="76">
        <v>85373</v>
      </c>
    </row>
    <row r="45" spans="1:4" ht="15.75">
      <c r="A45" s="75"/>
      <c r="B45" s="71">
        <f>SUM(B35:B44)</f>
        <v>737036</v>
      </c>
      <c r="C45" s="71">
        <f>SUM(C35:C44)</f>
        <v>902908</v>
      </c>
      <c r="D45" s="71">
        <f>SUM(D35:D44)</f>
        <v>900035</v>
      </c>
    </row>
    <row r="46" spans="1:4" ht="15.75">
      <c r="A46" s="74" t="s">
        <v>40</v>
      </c>
      <c r="B46" s="61" t="s">
        <v>19</v>
      </c>
      <c r="C46" s="61" t="s">
        <v>19</v>
      </c>
      <c r="D46" s="61" t="s">
        <v>19</v>
      </c>
    </row>
    <row r="47" spans="1:5" s="4" customFormat="1" ht="15">
      <c r="A47" s="77" t="s">
        <v>57</v>
      </c>
      <c r="B47" s="63">
        <v>174215</v>
      </c>
      <c r="C47" s="63">
        <v>161768</v>
      </c>
      <c r="D47" s="63">
        <v>152909</v>
      </c>
      <c r="E47" s="6"/>
    </row>
    <row r="48" spans="1:4" ht="30">
      <c r="A48" s="75" t="s">
        <v>6</v>
      </c>
      <c r="B48" s="63">
        <v>0</v>
      </c>
      <c r="C48" s="63">
        <v>0</v>
      </c>
      <c r="D48" s="63">
        <v>0</v>
      </c>
    </row>
    <row r="49" spans="1:4" ht="15">
      <c r="A49" s="75" t="s">
        <v>36</v>
      </c>
      <c r="B49" s="63">
        <v>0</v>
      </c>
      <c r="C49" s="63">
        <v>0</v>
      </c>
      <c r="D49" s="63">
        <v>0</v>
      </c>
    </row>
    <row r="50" spans="1:4" ht="15">
      <c r="A50" s="75" t="s">
        <v>37</v>
      </c>
      <c r="B50" s="63">
        <v>0</v>
      </c>
      <c r="C50" s="63">
        <v>0</v>
      </c>
      <c r="D50" s="63">
        <v>0</v>
      </c>
    </row>
    <row r="51" spans="1:4" ht="15">
      <c r="A51" s="75" t="s">
        <v>38</v>
      </c>
      <c r="B51" s="63">
        <v>0</v>
      </c>
      <c r="C51" s="63">
        <v>0</v>
      </c>
      <c r="D51" s="63">
        <v>0</v>
      </c>
    </row>
    <row r="52" spans="1:4" ht="15">
      <c r="A52" s="75" t="s">
        <v>39</v>
      </c>
      <c r="B52" s="76">
        <v>0</v>
      </c>
      <c r="C52" s="76">
        <v>0</v>
      </c>
      <c r="D52" s="76">
        <v>0</v>
      </c>
    </row>
    <row r="53" spans="1:4" ht="15.75">
      <c r="A53" s="78" t="s">
        <v>19</v>
      </c>
      <c r="B53" s="71">
        <f>SUM(B47:B52)</f>
        <v>174215</v>
      </c>
      <c r="C53" s="71">
        <f>SUM(C47:C52)</f>
        <v>161768</v>
      </c>
      <c r="D53" s="71">
        <f>SUM(D47:D52)</f>
        <v>152909</v>
      </c>
    </row>
    <row r="54" spans="1:4" ht="15.75">
      <c r="A54" s="59" t="s">
        <v>41</v>
      </c>
      <c r="B54" s="70">
        <f>SUM(B53,B45)</f>
        <v>911251</v>
      </c>
      <c r="C54" s="70">
        <f>SUM(C53,C45)</f>
        <v>1064676</v>
      </c>
      <c r="D54" s="70">
        <f>SUM(D53,D45)</f>
        <v>1052944</v>
      </c>
    </row>
    <row r="55" spans="1:4" ht="15.75">
      <c r="A55" s="52" t="s">
        <v>21</v>
      </c>
      <c r="B55" s="79" t="s">
        <v>19</v>
      </c>
      <c r="C55" s="79" t="s">
        <v>19</v>
      </c>
      <c r="D55" s="79" t="s">
        <v>19</v>
      </c>
    </row>
    <row r="56" spans="1:4" ht="15.75">
      <c r="A56" s="74" t="s">
        <v>22</v>
      </c>
      <c r="B56" s="79" t="s">
        <v>19</v>
      </c>
      <c r="C56" s="79" t="s">
        <v>19</v>
      </c>
      <c r="D56" s="79" t="s">
        <v>19</v>
      </c>
    </row>
    <row r="57" spans="1:4" ht="30">
      <c r="A57" s="75" t="s">
        <v>42</v>
      </c>
      <c r="B57" s="63">
        <v>39450</v>
      </c>
      <c r="C57" s="63">
        <v>47265</v>
      </c>
      <c r="D57" s="63">
        <v>30464</v>
      </c>
    </row>
    <row r="58" spans="1:4" ht="15">
      <c r="A58" s="75" t="s">
        <v>43</v>
      </c>
      <c r="B58" s="63">
        <v>0</v>
      </c>
      <c r="C58" s="63">
        <v>0</v>
      </c>
      <c r="D58" s="63"/>
    </row>
    <row r="59" spans="1:4" ht="15">
      <c r="A59" s="75" t="s">
        <v>44</v>
      </c>
      <c r="B59" s="76">
        <v>306254</v>
      </c>
      <c r="C59" s="76">
        <v>373669</v>
      </c>
      <c r="D59" s="76">
        <v>389529</v>
      </c>
    </row>
    <row r="60" spans="1:4" ht="15.75">
      <c r="A60" s="75"/>
      <c r="B60" s="71">
        <f>SUM(B57:B59)</f>
        <v>345704</v>
      </c>
      <c r="C60" s="71">
        <f>SUM(C57:C59)</f>
        <v>420934</v>
      </c>
      <c r="D60" s="71">
        <f>SUM(D57:D59)</f>
        <v>419993</v>
      </c>
    </row>
    <row r="61" spans="1:4" ht="15.75">
      <c r="A61" s="74" t="s">
        <v>40</v>
      </c>
      <c r="B61" s="61"/>
      <c r="C61" s="61"/>
      <c r="D61" s="61"/>
    </row>
    <row r="62" spans="1:5" s="4" customFormat="1" ht="15">
      <c r="A62" s="77" t="s">
        <v>45</v>
      </c>
      <c r="B62" s="63">
        <v>0</v>
      </c>
      <c r="C62" s="63">
        <v>0</v>
      </c>
      <c r="D62" s="63">
        <v>0</v>
      </c>
      <c r="E62" s="6"/>
    </row>
    <row r="63" spans="1:4" ht="15">
      <c r="A63" s="75" t="s">
        <v>46</v>
      </c>
      <c r="B63" s="63">
        <v>0</v>
      </c>
      <c r="C63" s="63">
        <v>0</v>
      </c>
      <c r="D63" s="63">
        <v>0</v>
      </c>
    </row>
    <row r="64" spans="1:4" ht="30">
      <c r="A64" s="75" t="s">
        <v>61</v>
      </c>
      <c r="B64" s="63">
        <v>0</v>
      </c>
      <c r="C64" s="63">
        <v>0</v>
      </c>
      <c r="D64" s="63">
        <v>0</v>
      </c>
    </row>
    <row r="65" spans="1:4" ht="30">
      <c r="A65" s="75" t="s">
        <v>47</v>
      </c>
      <c r="B65" s="63">
        <v>0</v>
      </c>
      <c r="C65" s="63">
        <v>0</v>
      </c>
      <c r="D65" s="63">
        <v>0</v>
      </c>
    </row>
    <row r="66" spans="1:4" ht="15">
      <c r="A66" s="75" t="s">
        <v>48</v>
      </c>
      <c r="B66" s="63">
        <v>0</v>
      </c>
      <c r="C66" s="63">
        <v>0</v>
      </c>
      <c r="D66" s="63">
        <v>0</v>
      </c>
    </row>
    <row r="67" spans="1:4" ht="15">
      <c r="A67" s="75" t="s">
        <v>49</v>
      </c>
      <c r="B67" s="76">
        <v>0</v>
      </c>
      <c r="C67" s="76">
        <v>0</v>
      </c>
      <c r="D67" s="76">
        <v>0</v>
      </c>
    </row>
    <row r="68" spans="1:4" ht="15.75">
      <c r="A68" s="75"/>
      <c r="B68" s="71">
        <f>SUM(B62:B67)</f>
        <v>0</v>
      </c>
      <c r="C68" s="71">
        <f>SUM(C62:C67)</f>
        <v>0</v>
      </c>
      <c r="D68" s="71">
        <f>SUM(D62:D67)</f>
        <v>0</v>
      </c>
    </row>
    <row r="69" spans="1:4" ht="15.75">
      <c r="A69" s="59" t="s">
        <v>50</v>
      </c>
      <c r="B69" s="70">
        <f>SUM(B60,B68)</f>
        <v>345704</v>
      </c>
      <c r="C69" s="70">
        <f>SUM(C60,C68)</f>
        <v>420934</v>
      </c>
      <c r="D69" s="70">
        <f>SUM(D60,D68)</f>
        <v>419993</v>
      </c>
    </row>
    <row r="70" spans="1:4" ht="15.75">
      <c r="A70" s="52" t="s">
        <v>20</v>
      </c>
      <c r="B70" s="61" t="s">
        <v>19</v>
      </c>
      <c r="C70" s="61" t="s">
        <v>19</v>
      </c>
      <c r="D70" s="61" t="s">
        <v>19</v>
      </c>
    </row>
    <row r="71" spans="1:4" ht="15">
      <c r="A71" s="75" t="s">
        <v>52</v>
      </c>
      <c r="B71" s="63">
        <v>509679</v>
      </c>
      <c r="C71" s="63">
        <v>556285</v>
      </c>
      <c r="D71" s="63">
        <v>532431</v>
      </c>
    </row>
    <row r="72" spans="1:4" ht="15">
      <c r="A72" s="75" t="s">
        <v>53</v>
      </c>
      <c r="B72" s="63">
        <v>55868</v>
      </c>
      <c r="C72" s="63">
        <v>87457</v>
      </c>
      <c r="D72" s="63">
        <v>100520</v>
      </c>
    </row>
    <row r="73" spans="1:4" ht="15">
      <c r="A73" s="75" t="s">
        <v>54</v>
      </c>
      <c r="B73" s="76">
        <v>0</v>
      </c>
      <c r="C73" s="76">
        <v>0</v>
      </c>
      <c r="D73" s="76">
        <v>0</v>
      </c>
    </row>
    <row r="74" spans="1:4" ht="15">
      <c r="A74" s="80" t="s">
        <v>20</v>
      </c>
      <c r="B74" s="71">
        <f>SUM(B71:B73)</f>
        <v>565547</v>
      </c>
      <c r="C74" s="71">
        <f>SUM(C71:C73)</f>
        <v>643742</v>
      </c>
      <c r="D74" s="71">
        <f>SUM(D71:D73)</f>
        <v>632951</v>
      </c>
    </row>
    <row r="75" spans="1:4" ht="15">
      <c r="A75" s="81" t="s">
        <v>51</v>
      </c>
      <c r="B75" s="70">
        <f>SUM(B74,B69)</f>
        <v>911251</v>
      </c>
      <c r="C75" s="70">
        <f>SUM(C74,C69)</f>
        <v>1064676</v>
      </c>
      <c r="D75" s="70">
        <f>SUM(D74,D69)</f>
        <v>1052944</v>
      </c>
    </row>
    <row r="76" spans="1:4" ht="15">
      <c r="A76" s="50" t="s">
        <v>75</v>
      </c>
      <c r="B76" s="82"/>
      <c r="C76" s="82"/>
      <c r="D76" s="82"/>
    </row>
    <row r="77" spans="1:5" s="3" customFormat="1" ht="15">
      <c r="A77" s="83" t="s">
        <v>58</v>
      </c>
      <c r="B77" s="84">
        <f>(+B19-B31)/B19</f>
        <v>0.08067872648587976</v>
      </c>
      <c r="C77" s="84">
        <f>(+C19-C31)/C19</f>
        <v>0.05800902090535468</v>
      </c>
      <c r="D77" s="84">
        <f>(+D19-D31)/D19</f>
        <v>-0.00792875800425424</v>
      </c>
      <c r="E77" s="5"/>
    </row>
    <row r="78" spans="1:5" s="3" customFormat="1" ht="15">
      <c r="A78" s="85" t="s">
        <v>7</v>
      </c>
      <c r="B78" s="86">
        <f>+B45/B60</f>
        <v>2.1319857450304305</v>
      </c>
      <c r="C78" s="86">
        <f>+C45/C60</f>
        <v>2.145010856808906</v>
      </c>
      <c r="D78" s="86">
        <f>+D45/D60</f>
        <v>2.1429761924603503</v>
      </c>
      <c r="E78" s="5"/>
    </row>
    <row r="79" spans="1:5" s="3" customFormat="1" ht="15">
      <c r="A79" s="87" t="s">
        <v>60</v>
      </c>
      <c r="B79" s="88">
        <f>B45-B60</f>
        <v>391332</v>
      </c>
      <c r="C79" s="88">
        <f>C45-C60</f>
        <v>481974</v>
      </c>
      <c r="D79" s="88">
        <f>D45-D60</f>
        <v>480042</v>
      </c>
      <c r="E79" s="5"/>
    </row>
    <row r="80" spans="1:5" s="3" customFormat="1" ht="15">
      <c r="A80" s="89" t="s">
        <v>59</v>
      </c>
      <c r="B80" s="90">
        <f>B71-B47+B65</f>
        <v>335464</v>
      </c>
      <c r="C80" s="90">
        <f>C71-C47+C65</f>
        <v>394517</v>
      </c>
      <c r="D80" s="90">
        <f>D71-D47+D65</f>
        <v>379522</v>
      </c>
      <c r="E80" s="5"/>
    </row>
    <row r="81" spans="1:5" s="2" customFormat="1" ht="15">
      <c r="A81" s="91" t="s">
        <v>2</v>
      </c>
      <c r="B81" s="92"/>
      <c r="C81" s="92"/>
      <c r="D81" s="92"/>
      <c r="E81" s="7"/>
    </row>
    <row r="82" spans="1:5" s="3" customFormat="1" ht="15">
      <c r="A82" s="63" t="s">
        <v>79</v>
      </c>
      <c r="B82" s="93">
        <v>0</v>
      </c>
      <c r="C82" s="93">
        <v>0</v>
      </c>
      <c r="D82" s="93">
        <f>SUM(D83:D94)</f>
        <v>59211</v>
      </c>
      <c r="E82" s="5"/>
    </row>
    <row r="83" spans="1:5" s="2" customFormat="1" ht="15">
      <c r="A83" s="94" t="s">
        <v>80</v>
      </c>
      <c r="B83" s="93">
        <v>0</v>
      </c>
      <c r="C83" s="93">
        <v>0</v>
      </c>
      <c r="D83" s="93">
        <v>19000</v>
      </c>
      <c r="E83" s="7"/>
    </row>
    <row r="84" spans="1:5" s="2" customFormat="1" ht="15">
      <c r="A84" s="94" t="s">
        <v>81</v>
      </c>
      <c r="B84" s="93">
        <v>0</v>
      </c>
      <c r="C84" s="93">
        <v>0</v>
      </c>
      <c r="D84" s="93">
        <v>5000</v>
      </c>
      <c r="E84" s="7"/>
    </row>
    <row r="85" spans="1:5" s="2" customFormat="1" ht="15">
      <c r="A85" s="94" t="s">
        <v>82</v>
      </c>
      <c r="B85" s="93">
        <v>0</v>
      </c>
      <c r="C85" s="93">
        <v>0</v>
      </c>
      <c r="D85" s="93">
        <v>6500</v>
      </c>
      <c r="E85" s="7"/>
    </row>
    <row r="86" spans="1:5" s="2" customFormat="1" ht="15">
      <c r="A86" s="94" t="s">
        <v>83</v>
      </c>
      <c r="B86" s="93">
        <v>0</v>
      </c>
      <c r="C86" s="93">
        <v>0</v>
      </c>
      <c r="D86" s="93">
        <v>800</v>
      </c>
      <c r="E86" s="7"/>
    </row>
    <row r="87" spans="1:5" s="2" customFormat="1" ht="15">
      <c r="A87" s="94" t="s">
        <v>84</v>
      </c>
      <c r="B87" s="93">
        <v>0</v>
      </c>
      <c r="C87" s="93">
        <v>0</v>
      </c>
      <c r="D87" s="93">
        <v>750</v>
      </c>
      <c r="E87" s="7"/>
    </row>
    <row r="88" spans="1:5" s="2" customFormat="1" ht="15">
      <c r="A88" s="94" t="s">
        <v>85</v>
      </c>
      <c r="B88" s="93">
        <v>0</v>
      </c>
      <c r="C88" s="93">
        <v>0</v>
      </c>
      <c r="D88" s="93">
        <v>400</v>
      </c>
      <c r="E88" s="7"/>
    </row>
    <row r="89" spans="1:5" s="2" customFormat="1" ht="15">
      <c r="A89" s="94" t="s">
        <v>86</v>
      </c>
      <c r="B89" s="93">
        <v>0</v>
      </c>
      <c r="C89" s="93">
        <v>0</v>
      </c>
      <c r="D89" s="93">
        <v>40</v>
      </c>
      <c r="E89" s="7"/>
    </row>
    <row r="90" spans="1:5" s="2" customFormat="1" ht="15">
      <c r="A90" s="94" t="s">
        <v>87</v>
      </c>
      <c r="B90" s="93">
        <v>0</v>
      </c>
      <c r="C90" s="93">
        <v>0</v>
      </c>
      <c r="D90" s="93">
        <v>25600</v>
      </c>
      <c r="E90" s="7"/>
    </row>
    <row r="91" spans="1:5" s="2" customFormat="1" ht="15">
      <c r="A91" s="94" t="s">
        <v>88</v>
      </c>
      <c r="B91" s="93">
        <v>0</v>
      </c>
      <c r="C91" s="93">
        <v>0</v>
      </c>
      <c r="D91" s="93">
        <v>800</v>
      </c>
      <c r="E91" s="7"/>
    </row>
    <row r="92" spans="1:5" s="2" customFormat="1" ht="15">
      <c r="A92" s="94" t="s">
        <v>91</v>
      </c>
      <c r="B92" s="93">
        <v>0</v>
      </c>
      <c r="C92" s="93">
        <v>0</v>
      </c>
      <c r="D92" s="93">
        <v>300</v>
      </c>
      <c r="E92" s="7"/>
    </row>
    <row r="93" spans="1:5" s="2" customFormat="1" ht="15">
      <c r="A93" s="94" t="s">
        <v>89</v>
      </c>
      <c r="B93" s="93">
        <v>0</v>
      </c>
      <c r="C93" s="93">
        <v>0</v>
      </c>
      <c r="D93" s="93">
        <v>4</v>
      </c>
      <c r="E93" s="7"/>
    </row>
    <row r="94" spans="1:5" s="2" customFormat="1" ht="15">
      <c r="A94" s="94" t="s">
        <v>90</v>
      </c>
      <c r="B94" s="93">
        <v>0</v>
      </c>
      <c r="C94" s="93">
        <v>0</v>
      </c>
      <c r="D94" s="93">
        <v>17</v>
      </c>
      <c r="E94" s="7"/>
    </row>
    <row r="95" s="2" customFormat="1" ht="12.75">
      <c r="E95" s="7"/>
    </row>
    <row r="96" s="2" customFormat="1" ht="12.75">
      <c r="E96" s="7"/>
    </row>
    <row r="97" s="2" customFormat="1" ht="12.75">
      <c r="E97" s="7"/>
    </row>
    <row r="98" s="2" customFormat="1" ht="12.75">
      <c r="E98" s="7"/>
    </row>
    <row r="99" s="2" customFormat="1" ht="12.75">
      <c r="E99" s="7"/>
    </row>
    <row r="100" s="2" customFormat="1" ht="12.75">
      <c r="E100" s="7"/>
    </row>
    <row r="101" s="2" customFormat="1" ht="12.75">
      <c r="E101" s="7"/>
    </row>
    <row r="102" s="2" customFormat="1" ht="12.75">
      <c r="E102" s="7"/>
    </row>
    <row r="103" s="2" customFormat="1" ht="12.75">
      <c r="E103" s="7"/>
    </row>
    <row r="104" s="2" customFormat="1" ht="12.75">
      <c r="E104" s="7"/>
    </row>
    <row r="105" s="2" customFormat="1" ht="12.75">
      <c r="E105" s="7"/>
    </row>
    <row r="106" s="2" customFormat="1" ht="12.75">
      <c r="E106" s="7"/>
    </row>
    <row r="107" s="2" customFormat="1" ht="12.75">
      <c r="E107" s="7"/>
    </row>
    <row r="108" s="2" customFormat="1" ht="12.75">
      <c r="E108" s="7"/>
    </row>
    <row r="109" s="2" customFormat="1" ht="12.75">
      <c r="E109" s="7"/>
    </row>
    <row r="110" s="2" customFormat="1" ht="12.75">
      <c r="E110" s="7"/>
    </row>
    <row r="111" s="2" customFormat="1" ht="12.75">
      <c r="E111" s="7"/>
    </row>
    <row r="112" s="2" customFormat="1" ht="12.75">
      <c r="E112" s="7"/>
    </row>
    <row r="113" s="2" customFormat="1" ht="12.75">
      <c r="E113" s="7"/>
    </row>
    <row r="114" s="2" customFormat="1" ht="12.75">
      <c r="E114" s="7"/>
    </row>
    <row r="115" s="2" customFormat="1" ht="12.75">
      <c r="E115" s="7"/>
    </row>
    <row r="116" s="2" customFormat="1" ht="12.75">
      <c r="E116" s="7"/>
    </row>
    <row r="117" s="2" customFormat="1" ht="12.75">
      <c r="E117" s="7"/>
    </row>
    <row r="118" s="2" customFormat="1" ht="12.75">
      <c r="E118" s="7"/>
    </row>
    <row r="119" s="2" customFormat="1" ht="12.75">
      <c r="E119" s="7"/>
    </row>
    <row r="120" s="2" customFormat="1" ht="12.75">
      <c r="E120" s="7"/>
    </row>
    <row r="121" s="2" customFormat="1" ht="12.75">
      <c r="E121" s="7"/>
    </row>
    <row r="122" s="2" customFormat="1" ht="12.75">
      <c r="E122" s="7"/>
    </row>
    <row r="123" s="2" customFormat="1" ht="12.75">
      <c r="E123" s="7"/>
    </row>
    <row r="124" s="2" customFormat="1" ht="12.75">
      <c r="E124" s="7"/>
    </row>
    <row r="125" s="2" customFormat="1" ht="12.75">
      <c r="E125" s="7"/>
    </row>
    <row r="126" s="2" customFormat="1" ht="12.75">
      <c r="E126" s="7"/>
    </row>
    <row r="127" s="2" customFormat="1" ht="12.75">
      <c r="E127" s="7"/>
    </row>
    <row r="128" s="2" customFormat="1" ht="12.75">
      <c r="E128" s="7"/>
    </row>
    <row r="129" s="2" customFormat="1" ht="12.75">
      <c r="E129" s="7"/>
    </row>
    <row r="130" s="2" customFormat="1" ht="12.75">
      <c r="E130" s="7"/>
    </row>
    <row r="131" s="2" customFormat="1" ht="12.75">
      <c r="E131" s="7"/>
    </row>
    <row r="132" s="2" customFormat="1" ht="12.75">
      <c r="E132" s="7"/>
    </row>
    <row r="133" s="2" customFormat="1" ht="12.75">
      <c r="E133" s="7"/>
    </row>
    <row r="134" s="2" customFormat="1" ht="12.75">
      <c r="E134" s="7"/>
    </row>
    <row r="135" s="2" customFormat="1" ht="12.75">
      <c r="E135" s="7"/>
    </row>
    <row r="136" s="2" customFormat="1" ht="12.75">
      <c r="E136" s="7"/>
    </row>
    <row r="137" s="2" customFormat="1" ht="12.75">
      <c r="E137" s="7"/>
    </row>
    <row r="138" s="2" customFormat="1" ht="12.75">
      <c r="E138" s="7"/>
    </row>
    <row r="139" s="2" customFormat="1" ht="12.75">
      <c r="E139" s="7"/>
    </row>
    <row r="140" s="2" customFormat="1" ht="12.75">
      <c r="E140" s="7"/>
    </row>
    <row r="141" s="2" customFormat="1" ht="12.75">
      <c r="E141" s="7"/>
    </row>
    <row r="142" s="2" customFormat="1" ht="12.75">
      <c r="E142" s="7"/>
    </row>
    <row r="143" s="2" customFormat="1" ht="12.75">
      <c r="E143" s="7"/>
    </row>
    <row r="144" s="2" customFormat="1" ht="12.75">
      <c r="E144" s="7"/>
    </row>
    <row r="145" s="2" customFormat="1" ht="12.75">
      <c r="E145" s="7"/>
    </row>
    <row r="146" s="2" customFormat="1" ht="12.75">
      <c r="E146" s="7"/>
    </row>
    <row r="147" s="2" customFormat="1" ht="12.75">
      <c r="E147" s="7"/>
    </row>
    <row r="148" s="2" customFormat="1" ht="12.75">
      <c r="E148" s="7"/>
    </row>
    <row r="149" s="2" customFormat="1" ht="12.75">
      <c r="E149" s="7"/>
    </row>
    <row r="150" s="2" customFormat="1" ht="12.75">
      <c r="E150" s="7"/>
    </row>
    <row r="151" s="2" customFormat="1" ht="12.75">
      <c r="E151" s="7"/>
    </row>
    <row r="152" s="2" customFormat="1" ht="12.75">
      <c r="E152" s="7"/>
    </row>
    <row r="153" s="2" customFormat="1" ht="12.75">
      <c r="E153" s="7"/>
    </row>
    <row r="154" s="2" customFormat="1" ht="12.75">
      <c r="E154" s="7"/>
    </row>
    <row r="155" s="2" customFormat="1" ht="12.75">
      <c r="E155" s="7"/>
    </row>
    <row r="156" s="2" customFormat="1" ht="12.75">
      <c r="E156" s="7"/>
    </row>
    <row r="157" s="2" customFormat="1" ht="12.75">
      <c r="E157" s="7"/>
    </row>
    <row r="158" s="2" customFormat="1" ht="12.75">
      <c r="E158" s="7"/>
    </row>
    <row r="159" s="2" customFormat="1" ht="12.75">
      <c r="E159" s="7"/>
    </row>
    <row r="160" s="2" customFormat="1" ht="12.75">
      <c r="E160" s="7"/>
    </row>
    <row r="161" s="2" customFormat="1" ht="12.75">
      <c r="E161" s="7"/>
    </row>
    <row r="162" s="2" customFormat="1" ht="12.75">
      <c r="E162" s="7"/>
    </row>
    <row r="163" s="2" customFormat="1" ht="12.75">
      <c r="E163" s="7"/>
    </row>
    <row r="164" s="2" customFormat="1" ht="12.75">
      <c r="E164" s="7"/>
    </row>
    <row r="165" s="2" customFormat="1" ht="12.75">
      <c r="E165" s="7"/>
    </row>
    <row r="166" s="2" customFormat="1" ht="12.75">
      <c r="E166" s="7"/>
    </row>
    <row r="167" s="2" customFormat="1" ht="12.75">
      <c r="E167" s="7"/>
    </row>
    <row r="168" s="2" customFormat="1" ht="12.75">
      <c r="E168" s="7"/>
    </row>
    <row r="169" s="2" customFormat="1" ht="12.75">
      <c r="E169" s="7"/>
    </row>
    <row r="170" s="2" customFormat="1" ht="12.75">
      <c r="E170" s="7"/>
    </row>
    <row r="171" s="2" customFormat="1" ht="12.75">
      <c r="E171" s="7"/>
    </row>
    <row r="172" s="2" customFormat="1" ht="12.75">
      <c r="E172" s="7"/>
    </row>
    <row r="173" s="2" customFormat="1" ht="12.75">
      <c r="E173" s="7"/>
    </row>
    <row r="174" s="2" customFormat="1" ht="12.75">
      <c r="E174" s="7"/>
    </row>
    <row r="175" s="2" customFormat="1" ht="12.75">
      <c r="E175" s="7"/>
    </row>
    <row r="176" s="2" customFormat="1" ht="12.75">
      <c r="E176" s="7"/>
    </row>
    <row r="177" s="2" customFormat="1" ht="12.75">
      <c r="E177" s="7"/>
    </row>
    <row r="178" s="2" customFormat="1" ht="12.75">
      <c r="E178" s="7"/>
    </row>
    <row r="179" s="2" customFormat="1" ht="12.75">
      <c r="E179" s="7"/>
    </row>
    <row r="180" s="2" customFormat="1" ht="12.75">
      <c r="E180" s="7"/>
    </row>
    <row r="181" s="2" customFormat="1" ht="12.75">
      <c r="E181" s="7"/>
    </row>
    <row r="182" s="2" customFormat="1" ht="12.75">
      <c r="E182" s="7"/>
    </row>
    <row r="183" s="2" customFormat="1" ht="12.75">
      <c r="E183" s="7"/>
    </row>
    <row r="184" s="2" customFormat="1" ht="12.75">
      <c r="E184" s="7"/>
    </row>
    <row r="185" s="2" customFormat="1" ht="12.75">
      <c r="E185" s="7"/>
    </row>
    <row r="186" s="2" customFormat="1" ht="12.75">
      <c r="E186" s="7"/>
    </row>
    <row r="187" s="2" customFormat="1" ht="12.75">
      <c r="E187" s="7"/>
    </row>
    <row r="188" s="2" customFormat="1" ht="12.75">
      <c r="E188" s="7"/>
    </row>
    <row r="189" s="2" customFormat="1" ht="12.75">
      <c r="E189" s="7"/>
    </row>
    <row r="190" s="2" customFormat="1" ht="12.75">
      <c r="E190" s="7"/>
    </row>
    <row r="191" s="2" customFormat="1" ht="12.75">
      <c r="E191" s="7"/>
    </row>
    <row r="192" s="2" customFormat="1" ht="12.75">
      <c r="E192" s="7"/>
    </row>
    <row r="193" s="2" customFormat="1" ht="12.75">
      <c r="E193" s="7"/>
    </row>
    <row r="194" s="2" customFormat="1" ht="12.75">
      <c r="E194" s="7"/>
    </row>
    <row r="195" s="2" customFormat="1" ht="12.75">
      <c r="E195" s="7"/>
    </row>
    <row r="196" s="2" customFormat="1" ht="12.75">
      <c r="E196" s="7"/>
    </row>
    <row r="197" s="2" customFormat="1" ht="12.75">
      <c r="E197" s="7"/>
    </row>
    <row r="198" s="2" customFormat="1" ht="12.75">
      <c r="E198" s="7"/>
    </row>
    <row r="199" s="2" customFormat="1" ht="12.75">
      <c r="E199" s="7"/>
    </row>
    <row r="200" s="2" customFormat="1" ht="12.75">
      <c r="E200" s="7"/>
    </row>
    <row r="201" s="2" customFormat="1" ht="12.75">
      <c r="E201" s="7"/>
    </row>
    <row r="202" s="2" customFormat="1" ht="12.75">
      <c r="E202" s="7"/>
    </row>
    <row r="203" s="2" customFormat="1" ht="12.75">
      <c r="E203" s="7"/>
    </row>
    <row r="204" s="2" customFormat="1" ht="12.75">
      <c r="E204" s="7"/>
    </row>
    <row r="205" s="2" customFormat="1" ht="12.75">
      <c r="E205" s="7"/>
    </row>
    <row r="206" s="2" customFormat="1" ht="12.75">
      <c r="E206" s="7"/>
    </row>
    <row r="207" s="2" customFormat="1" ht="12.75">
      <c r="E207" s="7"/>
    </row>
    <row r="208" s="2" customFormat="1" ht="12.75">
      <c r="E208" s="7"/>
    </row>
    <row r="209" s="2" customFormat="1" ht="12.75">
      <c r="E209" s="7"/>
    </row>
    <row r="210" s="2" customFormat="1" ht="12.75">
      <c r="E210" s="7"/>
    </row>
    <row r="211" s="2" customFormat="1" ht="12.75">
      <c r="E211" s="7"/>
    </row>
    <row r="212" s="2" customFormat="1" ht="12.75">
      <c r="E212" s="7"/>
    </row>
    <row r="213" s="2" customFormat="1" ht="12.75">
      <c r="E213" s="7"/>
    </row>
    <row r="214" s="2" customFormat="1" ht="12.75">
      <c r="E214" s="7"/>
    </row>
    <row r="215" s="2" customFormat="1" ht="12.75">
      <c r="E215" s="7"/>
    </row>
    <row r="216" s="2" customFormat="1" ht="12.75">
      <c r="E216" s="7"/>
    </row>
    <row r="217" s="2" customFormat="1" ht="12.75">
      <c r="E217" s="7"/>
    </row>
    <row r="218" s="2" customFormat="1" ht="12.75">
      <c r="E218" s="7"/>
    </row>
    <row r="219" s="2" customFormat="1" ht="12.75">
      <c r="E219" s="7"/>
    </row>
    <row r="220" s="2" customFormat="1" ht="12.75">
      <c r="E220" s="7"/>
    </row>
    <row r="221" s="2" customFormat="1" ht="12.75">
      <c r="E221" s="7"/>
    </row>
    <row r="222" s="2" customFormat="1" ht="12.75">
      <c r="E222" s="7"/>
    </row>
    <row r="223" s="2" customFormat="1" ht="12.75">
      <c r="E223" s="7"/>
    </row>
    <row r="224" s="2" customFormat="1" ht="12.75">
      <c r="E224" s="7"/>
    </row>
    <row r="225" s="2" customFormat="1" ht="12.75">
      <c r="E225" s="7"/>
    </row>
    <row r="226" s="2" customFormat="1" ht="12.75">
      <c r="E226" s="7"/>
    </row>
    <row r="227" s="2" customFormat="1" ht="12.75">
      <c r="E227" s="7"/>
    </row>
    <row r="228" s="2" customFormat="1" ht="12.75">
      <c r="E228" s="7"/>
    </row>
    <row r="229" s="2" customFormat="1" ht="12.75">
      <c r="E229" s="7"/>
    </row>
    <row r="230" s="2" customFormat="1" ht="12.75">
      <c r="E230" s="7"/>
    </row>
    <row r="231" s="2" customFormat="1" ht="12.75">
      <c r="E231" s="7"/>
    </row>
    <row r="232" s="2" customFormat="1" ht="12.75">
      <c r="E232" s="7"/>
    </row>
    <row r="233" s="2" customFormat="1" ht="12.75">
      <c r="E233" s="7"/>
    </row>
    <row r="234" s="2" customFormat="1" ht="12.75">
      <c r="E234" s="7"/>
    </row>
    <row r="235" s="2" customFormat="1" ht="12.75">
      <c r="E235" s="7"/>
    </row>
    <row r="236" s="2" customFormat="1" ht="12.75">
      <c r="E236" s="7"/>
    </row>
    <row r="237" s="2" customFormat="1" ht="12.75">
      <c r="E237" s="7"/>
    </row>
    <row r="238" s="2" customFormat="1" ht="12.75">
      <c r="E238" s="7"/>
    </row>
    <row r="239" s="2" customFormat="1" ht="12.75">
      <c r="E239" s="7"/>
    </row>
    <row r="240" s="2" customFormat="1" ht="12.75">
      <c r="E240" s="7"/>
    </row>
    <row r="241" s="2" customFormat="1" ht="12.75">
      <c r="E241" s="7"/>
    </row>
    <row r="242" s="2" customFormat="1" ht="12.75">
      <c r="E242" s="7"/>
    </row>
    <row r="243" s="2" customFormat="1" ht="12.75">
      <c r="E243" s="7"/>
    </row>
    <row r="244" s="2" customFormat="1" ht="12.75">
      <c r="E244" s="7"/>
    </row>
    <row r="245" s="2" customFormat="1" ht="12.75">
      <c r="E245" s="7"/>
    </row>
    <row r="246" s="2" customFormat="1" ht="12.75">
      <c r="E246" s="7"/>
    </row>
    <row r="247" s="2" customFormat="1" ht="12.75">
      <c r="E247" s="7"/>
    </row>
    <row r="248" s="2" customFormat="1" ht="12.75">
      <c r="E248" s="7"/>
    </row>
    <row r="249" s="2" customFormat="1" ht="12.75">
      <c r="E249" s="7"/>
    </row>
    <row r="250" s="2" customFormat="1" ht="12.75">
      <c r="E250" s="7"/>
    </row>
    <row r="251" s="2" customFormat="1" ht="12.75">
      <c r="E251" s="7"/>
    </row>
    <row r="252" s="2" customFormat="1" ht="12.75">
      <c r="E252" s="7"/>
    </row>
    <row r="253" s="2" customFormat="1" ht="12.75">
      <c r="E253" s="7"/>
    </row>
    <row r="254" s="2" customFormat="1" ht="12.75">
      <c r="E254" s="7"/>
    </row>
    <row r="255" s="2" customFormat="1" ht="12.75">
      <c r="E255" s="7"/>
    </row>
    <row r="256" s="2" customFormat="1" ht="12.75">
      <c r="E256" s="7"/>
    </row>
    <row r="257" s="2" customFormat="1" ht="12.75">
      <c r="E257" s="7"/>
    </row>
    <row r="258" s="2" customFormat="1" ht="12.75">
      <c r="E258" s="7"/>
    </row>
    <row r="259" s="2" customFormat="1" ht="12.75">
      <c r="E259" s="7"/>
    </row>
    <row r="260" s="2" customFormat="1" ht="12.75">
      <c r="E260" s="7"/>
    </row>
    <row r="261" s="2" customFormat="1" ht="12.75">
      <c r="E261" s="7"/>
    </row>
    <row r="262" s="2" customFormat="1" ht="12.75">
      <c r="E262" s="7"/>
    </row>
    <row r="263" s="2" customFormat="1" ht="12.75">
      <c r="E263" s="7"/>
    </row>
    <row r="264" s="2" customFormat="1" ht="12.75">
      <c r="E264" s="7"/>
    </row>
    <row r="265" s="2" customFormat="1" ht="12.75">
      <c r="E265" s="7"/>
    </row>
    <row r="266" s="2" customFormat="1" ht="12.75">
      <c r="E266" s="7"/>
    </row>
    <row r="267" s="2" customFormat="1" ht="12.75">
      <c r="E267" s="7"/>
    </row>
    <row r="268" s="2" customFormat="1" ht="12.75">
      <c r="E268" s="7"/>
    </row>
    <row r="269" s="2" customFormat="1" ht="12.75">
      <c r="E269" s="7"/>
    </row>
    <row r="270" s="2" customFormat="1" ht="12.75">
      <c r="E270" s="7"/>
    </row>
    <row r="271" s="2" customFormat="1" ht="12.75">
      <c r="E271" s="7"/>
    </row>
    <row r="272" s="2" customFormat="1" ht="12.75">
      <c r="E272" s="7"/>
    </row>
    <row r="273" s="2" customFormat="1" ht="12.75">
      <c r="E273" s="7"/>
    </row>
    <row r="274" s="2" customFormat="1" ht="12.75">
      <c r="E274" s="7"/>
    </row>
    <row r="275" s="2" customFormat="1" ht="12.75">
      <c r="E275" s="7"/>
    </row>
    <row r="276" s="2" customFormat="1" ht="12.75">
      <c r="E276" s="7"/>
    </row>
    <row r="277" s="2" customFormat="1" ht="12.75">
      <c r="E277" s="7"/>
    </row>
    <row r="278" s="2" customFormat="1" ht="12.75">
      <c r="E278" s="7"/>
    </row>
    <row r="279" s="2" customFormat="1" ht="12.75">
      <c r="E279" s="7"/>
    </row>
    <row r="280" s="2" customFormat="1" ht="12.75">
      <c r="E280" s="7"/>
    </row>
    <row r="281" s="2" customFormat="1" ht="12.75">
      <c r="E281" s="7"/>
    </row>
    <row r="282" s="2" customFormat="1" ht="12.75">
      <c r="E282" s="7"/>
    </row>
    <row r="283" s="2" customFormat="1" ht="12.75">
      <c r="E283" s="7"/>
    </row>
    <row r="284" s="2" customFormat="1" ht="12.75">
      <c r="E284" s="7"/>
    </row>
    <row r="285" s="2" customFormat="1" ht="12.75">
      <c r="E285" s="7"/>
    </row>
    <row r="286" s="2" customFormat="1" ht="12.75">
      <c r="E286" s="7"/>
    </row>
    <row r="287" s="2" customFormat="1" ht="12.75">
      <c r="E287" s="7"/>
    </row>
    <row r="288" s="2" customFormat="1" ht="12.75">
      <c r="E288" s="7"/>
    </row>
    <row r="289" s="2" customFormat="1" ht="12.75">
      <c r="E289" s="7"/>
    </row>
    <row r="290" s="2" customFormat="1" ht="12.75">
      <c r="E290" s="7"/>
    </row>
    <row r="291" s="2" customFormat="1" ht="12.75">
      <c r="E291" s="7"/>
    </row>
    <row r="292" s="2" customFormat="1" ht="12.75">
      <c r="E292" s="7"/>
    </row>
    <row r="293" s="2" customFormat="1" ht="12.75">
      <c r="E293" s="7"/>
    </row>
    <row r="294" s="2" customFormat="1" ht="12.75">
      <c r="E294" s="7"/>
    </row>
    <row r="295" s="2" customFormat="1" ht="12.75">
      <c r="E295" s="7"/>
    </row>
    <row r="296" s="2" customFormat="1" ht="12.75">
      <c r="E296" s="7"/>
    </row>
    <row r="297" s="2" customFormat="1" ht="12.75">
      <c r="E297" s="7"/>
    </row>
    <row r="298" s="2" customFormat="1" ht="12.75">
      <c r="E298" s="7"/>
    </row>
    <row r="299" s="2" customFormat="1" ht="12.75">
      <c r="E299" s="7"/>
    </row>
    <row r="300" s="2" customFormat="1" ht="12.75">
      <c r="E300" s="7"/>
    </row>
    <row r="301" s="2" customFormat="1" ht="12.75">
      <c r="E301" s="7"/>
    </row>
    <row r="302" s="2" customFormat="1" ht="12.75">
      <c r="E302" s="7"/>
    </row>
    <row r="303" s="2" customFormat="1" ht="12.75">
      <c r="E303" s="7"/>
    </row>
    <row r="304" s="2" customFormat="1" ht="12.75">
      <c r="E304" s="7"/>
    </row>
    <row r="305" s="2" customFormat="1" ht="12.75">
      <c r="E305" s="7"/>
    </row>
    <row r="306" s="2" customFormat="1" ht="12.75">
      <c r="E306" s="7"/>
    </row>
    <row r="307" s="2" customFormat="1" ht="12.75">
      <c r="E307" s="7"/>
    </row>
    <row r="308" s="2" customFormat="1" ht="12.75">
      <c r="E308" s="7"/>
    </row>
    <row r="309" s="2" customFormat="1" ht="12.75">
      <c r="E309" s="7"/>
    </row>
    <row r="310" s="2" customFormat="1" ht="12.75">
      <c r="E310" s="7"/>
    </row>
    <row r="311" s="2" customFormat="1" ht="12.75">
      <c r="E311" s="7"/>
    </row>
    <row r="312" s="2" customFormat="1" ht="12.75">
      <c r="E312" s="7"/>
    </row>
    <row r="313" s="2" customFormat="1" ht="12.75">
      <c r="E313" s="7"/>
    </row>
    <row r="314" s="2" customFormat="1" ht="12.75">
      <c r="E314" s="7"/>
    </row>
    <row r="315" s="2" customFormat="1" ht="12.75">
      <c r="E315" s="7"/>
    </row>
    <row r="316" s="2" customFormat="1" ht="12.75">
      <c r="E316" s="7"/>
    </row>
    <row r="317" s="2" customFormat="1" ht="12.75">
      <c r="E317" s="7"/>
    </row>
    <row r="318" s="2" customFormat="1" ht="12.75">
      <c r="E318" s="7"/>
    </row>
    <row r="319" s="2" customFormat="1" ht="12.75">
      <c r="E319" s="7"/>
    </row>
    <row r="320" s="2" customFormat="1" ht="12.75">
      <c r="E320" s="7"/>
    </row>
    <row r="321" s="2" customFormat="1" ht="12.75">
      <c r="E321" s="7"/>
    </row>
    <row r="322" s="2" customFormat="1" ht="12.75">
      <c r="E322" s="7"/>
    </row>
    <row r="323" s="2" customFormat="1" ht="12.75">
      <c r="E323" s="7"/>
    </row>
    <row r="324" s="2" customFormat="1" ht="12.75">
      <c r="E324" s="7"/>
    </row>
    <row r="325" s="2" customFormat="1" ht="12.75">
      <c r="E325" s="7"/>
    </row>
    <row r="326" s="2" customFormat="1" ht="12.75">
      <c r="E326" s="7"/>
    </row>
    <row r="327" s="2" customFormat="1" ht="12.75">
      <c r="E327" s="7"/>
    </row>
    <row r="328" s="2" customFormat="1" ht="12.75">
      <c r="E328" s="7"/>
    </row>
    <row r="329" s="2" customFormat="1" ht="12.75">
      <c r="E329" s="7"/>
    </row>
    <row r="330" s="2" customFormat="1" ht="12.75">
      <c r="E330" s="7"/>
    </row>
    <row r="331" s="2" customFormat="1" ht="12.75">
      <c r="E331" s="7"/>
    </row>
    <row r="332" s="2" customFormat="1" ht="12.75">
      <c r="E332" s="7"/>
    </row>
    <row r="333" s="2" customFormat="1" ht="12.75">
      <c r="E333" s="7"/>
    </row>
    <row r="334" s="2" customFormat="1" ht="12.75">
      <c r="E334" s="7"/>
    </row>
    <row r="335" s="2" customFormat="1" ht="12.75">
      <c r="E335" s="7"/>
    </row>
    <row r="336" s="2" customFormat="1" ht="12.75">
      <c r="E336" s="7"/>
    </row>
    <row r="337" s="2" customFormat="1" ht="12.75">
      <c r="E337" s="7"/>
    </row>
    <row r="338" s="2" customFormat="1" ht="12.75">
      <c r="E338" s="7"/>
    </row>
    <row r="339" s="2" customFormat="1" ht="12.75">
      <c r="E339" s="7"/>
    </row>
    <row r="340" s="2" customFormat="1" ht="12.75">
      <c r="E340" s="7"/>
    </row>
    <row r="341" s="2" customFormat="1" ht="12.75">
      <c r="E341" s="7"/>
    </row>
    <row r="342" s="2" customFormat="1" ht="12.75">
      <c r="E342" s="7"/>
    </row>
    <row r="343" s="2" customFormat="1" ht="12.75">
      <c r="E343" s="7"/>
    </row>
    <row r="344" s="2" customFormat="1" ht="12.75">
      <c r="E344" s="7"/>
    </row>
    <row r="345" s="2" customFormat="1" ht="12.75">
      <c r="E345" s="7"/>
    </row>
    <row r="346" s="2" customFormat="1" ht="12.75">
      <c r="E346" s="7"/>
    </row>
    <row r="347" s="2" customFormat="1" ht="12.75">
      <c r="E347" s="7"/>
    </row>
    <row r="348" s="2" customFormat="1" ht="12.75">
      <c r="E348" s="7"/>
    </row>
    <row r="349" s="2" customFormat="1" ht="12.75">
      <c r="E349" s="7"/>
    </row>
    <row r="350" s="2" customFormat="1" ht="12.75">
      <c r="E350" s="7"/>
    </row>
    <row r="351" s="2" customFormat="1" ht="12.75">
      <c r="E351" s="7"/>
    </row>
    <row r="352" s="2" customFormat="1" ht="12.75">
      <c r="E352" s="7"/>
    </row>
    <row r="353" s="2" customFormat="1" ht="12.75">
      <c r="E353" s="7"/>
    </row>
    <row r="354" s="2" customFormat="1" ht="12.75">
      <c r="E354" s="7"/>
    </row>
    <row r="355" s="2" customFormat="1" ht="12.75">
      <c r="E355" s="7"/>
    </row>
    <row r="356" s="2" customFormat="1" ht="12.75">
      <c r="E356" s="7"/>
    </row>
    <row r="357" s="2" customFormat="1" ht="12.75">
      <c r="E357" s="7"/>
    </row>
    <row r="358" s="2" customFormat="1" ht="12.75">
      <c r="E358" s="7"/>
    </row>
    <row r="359" s="2" customFormat="1" ht="12.75">
      <c r="E359" s="7"/>
    </row>
    <row r="360" s="2" customFormat="1" ht="12.75">
      <c r="E360" s="7"/>
    </row>
    <row r="361" s="2" customFormat="1" ht="12.75">
      <c r="E361" s="7"/>
    </row>
    <row r="362" s="2" customFormat="1" ht="12.75">
      <c r="E362" s="7"/>
    </row>
    <row r="363" s="2" customFormat="1" ht="12.75">
      <c r="E363" s="7"/>
    </row>
    <row r="364" s="2" customFormat="1" ht="12.75">
      <c r="E364" s="7"/>
    </row>
    <row r="365" s="2" customFormat="1" ht="12.75">
      <c r="E365" s="7"/>
    </row>
    <row r="366" s="2" customFormat="1" ht="12.75">
      <c r="E366" s="7"/>
    </row>
    <row r="367" s="2" customFormat="1" ht="12.75">
      <c r="E367" s="7"/>
    </row>
    <row r="368" s="2" customFormat="1" ht="12.75">
      <c r="E368" s="7"/>
    </row>
    <row r="369" s="2" customFormat="1" ht="12.75">
      <c r="E369" s="7"/>
    </row>
    <row r="370" s="2" customFormat="1" ht="12.75">
      <c r="E370" s="7"/>
    </row>
    <row r="371" s="2" customFormat="1" ht="12.75">
      <c r="E371" s="7"/>
    </row>
    <row r="372" s="2" customFormat="1" ht="12.75">
      <c r="E372" s="7"/>
    </row>
    <row r="373" s="2" customFormat="1" ht="12.75">
      <c r="E373" s="7"/>
    </row>
    <row r="374" s="2" customFormat="1" ht="12.75">
      <c r="E374" s="7"/>
    </row>
    <row r="375" s="2" customFormat="1" ht="12.75">
      <c r="E375" s="7"/>
    </row>
    <row r="376" s="2" customFormat="1" ht="12.75">
      <c r="E376" s="7"/>
    </row>
    <row r="377" s="2" customFormat="1" ht="12.75">
      <c r="E377" s="7"/>
    </row>
    <row r="378" s="2" customFormat="1" ht="12.75">
      <c r="E378" s="7"/>
    </row>
    <row r="379" s="2" customFormat="1" ht="12.75">
      <c r="E379" s="7"/>
    </row>
    <row r="380" s="2" customFormat="1" ht="12.75">
      <c r="E380" s="7"/>
    </row>
    <row r="381" s="2" customFormat="1" ht="12.75">
      <c r="E381" s="7"/>
    </row>
    <row r="382" s="2" customFormat="1" ht="12.75">
      <c r="E382" s="7"/>
    </row>
    <row r="383" s="2" customFormat="1" ht="12.75">
      <c r="E383" s="7"/>
    </row>
    <row r="384" s="2" customFormat="1" ht="12.75">
      <c r="E384" s="7"/>
    </row>
    <row r="385" s="2" customFormat="1" ht="12.75">
      <c r="E385" s="7"/>
    </row>
    <row r="386" s="2" customFormat="1" ht="12.75">
      <c r="E386" s="7"/>
    </row>
    <row r="387" s="2" customFormat="1" ht="12.75">
      <c r="E387" s="7"/>
    </row>
    <row r="388" s="2" customFormat="1" ht="12.75">
      <c r="E388" s="7"/>
    </row>
    <row r="389" s="2" customFormat="1" ht="12.75">
      <c r="E389" s="7"/>
    </row>
    <row r="390" s="2" customFormat="1" ht="12.75">
      <c r="E390" s="7"/>
    </row>
    <row r="391" s="2" customFormat="1" ht="12.75">
      <c r="E391" s="7"/>
    </row>
    <row r="392" s="2" customFormat="1" ht="12.75">
      <c r="E392" s="7"/>
    </row>
    <row r="393" s="2" customFormat="1" ht="12.75">
      <c r="E393" s="7"/>
    </row>
    <row r="394" s="2" customFormat="1" ht="12.75">
      <c r="E394" s="7"/>
    </row>
    <row r="395" s="2" customFormat="1" ht="12.75">
      <c r="E395" s="7"/>
    </row>
    <row r="396" s="2" customFormat="1" ht="12.75">
      <c r="E396" s="7"/>
    </row>
    <row r="397" s="2" customFormat="1" ht="12.75">
      <c r="E397" s="7"/>
    </row>
    <row r="398" s="2" customFormat="1" ht="12.75">
      <c r="E398" s="7"/>
    </row>
    <row r="399" s="2" customFormat="1" ht="12.75">
      <c r="E399" s="7"/>
    </row>
    <row r="400" s="2" customFormat="1" ht="12.75">
      <c r="E400" s="7"/>
    </row>
    <row r="401" s="2" customFormat="1" ht="12.75">
      <c r="E401" s="7"/>
    </row>
    <row r="402" s="2" customFormat="1" ht="12.75">
      <c r="E402" s="7"/>
    </row>
    <row r="403" s="2" customFormat="1" ht="12.75">
      <c r="E403" s="7"/>
    </row>
    <row r="404" s="2" customFormat="1" ht="12.75">
      <c r="E404" s="7"/>
    </row>
    <row r="405" s="2" customFormat="1" ht="12.75">
      <c r="E405" s="7"/>
    </row>
    <row r="406" s="2" customFormat="1" ht="12.75">
      <c r="E406" s="7"/>
    </row>
    <row r="407" s="2" customFormat="1" ht="12.75">
      <c r="E407" s="7"/>
    </row>
    <row r="408" s="2" customFormat="1" ht="12.75">
      <c r="E408" s="7"/>
    </row>
    <row r="409" s="2" customFormat="1" ht="12.75">
      <c r="E409" s="7"/>
    </row>
    <row r="410" s="2" customFormat="1" ht="12.75">
      <c r="E410" s="7"/>
    </row>
    <row r="411" s="2" customFormat="1" ht="12.75">
      <c r="E411" s="7"/>
    </row>
    <row r="412" s="2" customFormat="1" ht="12.75">
      <c r="E412" s="7"/>
    </row>
    <row r="413" s="2" customFormat="1" ht="12.75">
      <c r="E413" s="7"/>
    </row>
    <row r="414" s="2" customFormat="1" ht="12.75">
      <c r="E414" s="7"/>
    </row>
    <row r="415" s="2" customFormat="1" ht="12.75">
      <c r="E415" s="7"/>
    </row>
    <row r="416" s="2" customFormat="1" ht="12.75">
      <c r="E416" s="7"/>
    </row>
    <row r="417" s="2" customFormat="1" ht="12.75">
      <c r="E417" s="7"/>
    </row>
    <row r="418" s="2" customFormat="1" ht="12.75">
      <c r="E418" s="7"/>
    </row>
    <row r="419" s="2" customFormat="1" ht="12.75">
      <c r="E419" s="7"/>
    </row>
    <row r="420" s="2" customFormat="1" ht="12.75">
      <c r="E420" s="7"/>
    </row>
    <row r="421" s="2" customFormat="1" ht="12.75">
      <c r="E421" s="7"/>
    </row>
    <row r="422" s="2" customFormat="1" ht="12.75">
      <c r="E422" s="7"/>
    </row>
    <row r="423" s="2" customFormat="1" ht="12.75">
      <c r="E423" s="7"/>
    </row>
    <row r="424" s="2" customFormat="1" ht="12.75">
      <c r="E424" s="7"/>
    </row>
    <row r="425" s="2" customFormat="1" ht="12.75">
      <c r="E425" s="7"/>
    </row>
    <row r="426" s="2" customFormat="1" ht="12.75">
      <c r="E426" s="7"/>
    </row>
    <row r="427" s="2" customFormat="1" ht="12.75">
      <c r="E427" s="7"/>
    </row>
    <row r="428" s="2" customFormat="1" ht="12.75">
      <c r="E428" s="7"/>
    </row>
    <row r="429" s="2" customFormat="1" ht="12.75">
      <c r="E429" s="7"/>
    </row>
    <row r="430" s="2" customFormat="1" ht="12.75">
      <c r="E430" s="7"/>
    </row>
    <row r="431" s="2" customFormat="1" ht="12.75">
      <c r="E431" s="7"/>
    </row>
    <row r="432" s="2" customFormat="1" ht="12.75">
      <c r="E432" s="7"/>
    </row>
    <row r="433" s="2" customFormat="1" ht="12.75">
      <c r="E433" s="7"/>
    </row>
    <row r="434" s="2" customFormat="1" ht="12.75">
      <c r="E434" s="7"/>
    </row>
    <row r="435" s="2" customFormat="1" ht="12.75">
      <c r="E435" s="7"/>
    </row>
    <row r="436" s="2" customFormat="1" ht="12.75">
      <c r="E436" s="7"/>
    </row>
    <row r="437" s="2" customFormat="1" ht="12.75">
      <c r="E437" s="7"/>
    </row>
    <row r="438" s="2" customFormat="1" ht="12.75">
      <c r="E438" s="7"/>
    </row>
    <row r="439" s="2" customFormat="1" ht="12.75">
      <c r="E439" s="7"/>
    </row>
    <row r="440" s="2" customFormat="1" ht="12.75">
      <c r="E440" s="7"/>
    </row>
    <row r="441" s="2" customFormat="1" ht="12.75">
      <c r="E441" s="7"/>
    </row>
    <row r="442" s="2" customFormat="1" ht="12.75">
      <c r="E442" s="7"/>
    </row>
    <row r="443" s="2" customFormat="1" ht="12.75">
      <c r="E443" s="7"/>
    </row>
    <row r="444" s="2" customFormat="1" ht="12.75">
      <c r="E444" s="7"/>
    </row>
    <row r="445" s="2" customFormat="1" ht="12.75">
      <c r="E445" s="7"/>
    </row>
    <row r="446" s="2" customFormat="1" ht="12.75">
      <c r="E446" s="7"/>
    </row>
    <row r="447" s="2" customFormat="1" ht="12.75">
      <c r="E447" s="7"/>
    </row>
    <row r="448" s="2" customFormat="1" ht="12.75">
      <c r="E448" s="7"/>
    </row>
    <row r="449" s="2" customFormat="1" ht="12.75">
      <c r="E449" s="7"/>
    </row>
    <row r="450" s="2" customFormat="1" ht="12.75">
      <c r="E450" s="7"/>
    </row>
    <row r="451" s="2" customFormat="1" ht="12.75">
      <c r="E451" s="7"/>
    </row>
    <row r="452" s="2" customFormat="1" ht="12.75">
      <c r="E452" s="7"/>
    </row>
    <row r="453" s="2" customFormat="1" ht="12.75">
      <c r="E453" s="7"/>
    </row>
    <row r="454" s="2" customFormat="1" ht="12.75">
      <c r="E454" s="7"/>
    </row>
    <row r="455" s="2" customFormat="1" ht="12.75">
      <c r="E455" s="7"/>
    </row>
    <row r="456" s="2" customFormat="1" ht="12.75">
      <c r="E456" s="7"/>
    </row>
    <row r="457" s="2" customFormat="1" ht="12.75">
      <c r="E457" s="7"/>
    </row>
    <row r="458" s="2" customFormat="1" ht="12.75">
      <c r="E458" s="7"/>
    </row>
    <row r="459" s="2" customFormat="1" ht="12.75">
      <c r="E459" s="7"/>
    </row>
    <row r="460" s="2" customFormat="1" ht="12.75">
      <c r="E460" s="7"/>
    </row>
    <row r="461" s="2" customFormat="1" ht="12.75">
      <c r="E461" s="7"/>
    </row>
    <row r="462" s="2" customFormat="1" ht="12.75">
      <c r="E462" s="7"/>
    </row>
    <row r="463" s="2" customFormat="1" ht="12.75">
      <c r="E463" s="7"/>
    </row>
    <row r="464" s="2" customFormat="1" ht="12.75">
      <c r="E464" s="7"/>
    </row>
    <row r="465" s="2" customFormat="1" ht="12.75">
      <c r="E465" s="7"/>
    </row>
    <row r="466" s="2" customFormat="1" ht="12.75">
      <c r="E466" s="7"/>
    </row>
    <row r="467" s="2" customFormat="1" ht="12.75">
      <c r="E467" s="7"/>
    </row>
    <row r="468" s="2" customFormat="1" ht="12.75">
      <c r="E468" s="7"/>
    </row>
    <row r="469" s="2" customFormat="1" ht="12.75">
      <c r="E469" s="7"/>
    </row>
    <row r="470" s="2" customFormat="1" ht="12.75">
      <c r="E470" s="7"/>
    </row>
    <row r="471" s="2" customFormat="1" ht="12.75">
      <c r="E471" s="7"/>
    </row>
    <row r="472" s="2" customFormat="1" ht="12.75">
      <c r="E472" s="7"/>
    </row>
    <row r="473" s="2" customFormat="1" ht="12.75">
      <c r="E473" s="7"/>
    </row>
    <row r="474" s="2" customFormat="1" ht="12.75">
      <c r="E474" s="7"/>
    </row>
    <row r="475" s="2" customFormat="1" ht="12.75">
      <c r="E475" s="7"/>
    </row>
    <row r="476" s="2" customFormat="1" ht="12.75">
      <c r="E476" s="7"/>
    </row>
    <row r="477" s="2" customFormat="1" ht="12.75">
      <c r="E477" s="7"/>
    </row>
    <row r="478" s="2" customFormat="1" ht="12.75">
      <c r="E478" s="7"/>
    </row>
    <row r="479" s="2" customFormat="1" ht="12.75">
      <c r="E479" s="7"/>
    </row>
    <row r="480" s="2" customFormat="1" ht="12.75">
      <c r="E480" s="7"/>
    </row>
    <row r="481" s="2" customFormat="1" ht="12.75">
      <c r="E481" s="7"/>
    </row>
    <row r="482" s="2" customFormat="1" ht="12.75">
      <c r="E482" s="7"/>
    </row>
    <row r="483" s="2" customFormat="1" ht="12.75">
      <c r="E483" s="7"/>
    </row>
    <row r="484" s="2" customFormat="1" ht="12.75">
      <c r="E484" s="7"/>
    </row>
    <row r="485" s="2" customFormat="1" ht="12.75">
      <c r="E485" s="7"/>
    </row>
    <row r="486" s="2" customFormat="1" ht="12.75">
      <c r="E486" s="7"/>
    </row>
    <row r="487" s="2" customFormat="1" ht="12.75">
      <c r="E487" s="7"/>
    </row>
    <row r="488" s="2" customFormat="1" ht="12.75">
      <c r="E488" s="7"/>
    </row>
    <row r="489" s="2" customFormat="1" ht="12.75">
      <c r="E489" s="7"/>
    </row>
    <row r="490" s="2" customFormat="1" ht="12.75">
      <c r="E490" s="7"/>
    </row>
    <row r="491" s="2" customFormat="1" ht="12.75">
      <c r="E491" s="7"/>
    </row>
    <row r="492" s="2" customFormat="1" ht="12.75">
      <c r="E492" s="7"/>
    </row>
    <row r="493" s="2" customFormat="1" ht="12.75">
      <c r="E493" s="7"/>
    </row>
    <row r="494" s="2" customFormat="1" ht="12.75">
      <c r="E494" s="7"/>
    </row>
    <row r="495" s="2" customFormat="1" ht="12.75">
      <c r="E495" s="7"/>
    </row>
    <row r="496" s="2" customFormat="1" ht="12.75">
      <c r="E496" s="7"/>
    </row>
    <row r="497" s="2" customFormat="1" ht="12.75">
      <c r="E497" s="7"/>
    </row>
    <row r="498" s="2" customFormat="1" ht="12.75">
      <c r="E498" s="7"/>
    </row>
    <row r="499" s="2" customFormat="1" ht="12.75">
      <c r="E499" s="7"/>
    </row>
    <row r="500" s="2" customFormat="1" ht="12.75">
      <c r="E500" s="7"/>
    </row>
    <row r="501" s="2" customFormat="1" ht="12.75">
      <c r="E501" s="7"/>
    </row>
    <row r="502" s="2" customFormat="1" ht="12.75">
      <c r="E502" s="7"/>
    </row>
    <row r="503" s="2" customFormat="1" ht="12.75">
      <c r="E503" s="7"/>
    </row>
    <row r="504" s="2" customFormat="1" ht="12.75">
      <c r="E504" s="7"/>
    </row>
    <row r="505" s="2" customFormat="1" ht="12.75">
      <c r="E505" s="7"/>
    </row>
    <row r="506" s="2" customFormat="1" ht="12.75">
      <c r="E506" s="7"/>
    </row>
    <row r="507" s="2" customFormat="1" ht="12.75">
      <c r="E507" s="7"/>
    </row>
    <row r="508" s="2" customFormat="1" ht="12.75">
      <c r="E508" s="7"/>
    </row>
    <row r="509" s="2" customFormat="1" ht="12.75">
      <c r="E509" s="7"/>
    </row>
    <row r="510" s="2" customFormat="1" ht="12.75">
      <c r="E510" s="7"/>
    </row>
    <row r="511" s="2" customFormat="1" ht="12.75">
      <c r="E511" s="7"/>
    </row>
    <row r="512" s="2" customFormat="1" ht="12.75">
      <c r="E512" s="7"/>
    </row>
    <row r="513" s="2" customFormat="1" ht="12.75">
      <c r="E513" s="7"/>
    </row>
    <row r="514" s="2" customFormat="1" ht="12.75">
      <c r="E514" s="7"/>
    </row>
    <row r="515" s="2" customFormat="1" ht="12.75">
      <c r="E515" s="7"/>
    </row>
    <row r="516" s="2" customFormat="1" ht="12.75">
      <c r="E516" s="7"/>
    </row>
    <row r="517" s="2" customFormat="1" ht="12.75">
      <c r="E517" s="7"/>
    </row>
    <row r="518" s="2" customFormat="1" ht="12.75">
      <c r="E518" s="7"/>
    </row>
    <row r="519" s="2" customFormat="1" ht="12.75">
      <c r="E519" s="7"/>
    </row>
    <row r="520" s="2" customFormat="1" ht="12.75">
      <c r="E520" s="7"/>
    </row>
    <row r="521" s="2" customFormat="1" ht="12.75">
      <c r="E521" s="7"/>
    </row>
    <row r="522" s="2" customFormat="1" ht="12.75">
      <c r="E522" s="7"/>
    </row>
    <row r="523" s="2" customFormat="1" ht="12.75">
      <c r="E523" s="7"/>
    </row>
    <row r="524" s="2" customFormat="1" ht="12.75">
      <c r="E524" s="7"/>
    </row>
    <row r="525" s="2" customFormat="1" ht="12.75">
      <c r="E525" s="7"/>
    </row>
    <row r="526" s="2" customFormat="1" ht="12.75">
      <c r="E526" s="7"/>
    </row>
    <row r="527" s="2" customFormat="1" ht="12.75">
      <c r="E527" s="7"/>
    </row>
    <row r="528" s="2" customFormat="1" ht="12.75">
      <c r="E528" s="7"/>
    </row>
    <row r="529" s="2" customFormat="1" ht="12.75">
      <c r="E529" s="7"/>
    </row>
    <row r="530" s="2" customFormat="1" ht="12.75">
      <c r="E530" s="7"/>
    </row>
    <row r="531" s="2" customFormat="1" ht="12.75">
      <c r="E531" s="7"/>
    </row>
    <row r="532" s="2" customFormat="1" ht="12.75">
      <c r="E532" s="7"/>
    </row>
    <row r="533" s="2" customFormat="1" ht="12.75">
      <c r="E533" s="7"/>
    </row>
    <row r="534" s="2" customFormat="1" ht="12.75">
      <c r="E534" s="7"/>
    </row>
    <row r="535" s="2" customFormat="1" ht="12.75">
      <c r="E535" s="7"/>
    </row>
    <row r="536" s="2" customFormat="1" ht="12.75">
      <c r="E536" s="7"/>
    </row>
    <row r="537" s="2" customFormat="1" ht="12.75">
      <c r="E537" s="7"/>
    </row>
    <row r="538" s="2" customFormat="1" ht="12.75">
      <c r="E538" s="7"/>
    </row>
    <row r="539" s="2" customFormat="1" ht="12.75">
      <c r="E539" s="7"/>
    </row>
    <row r="540" s="2" customFormat="1" ht="12.75">
      <c r="E540" s="7"/>
    </row>
    <row r="541" s="2" customFormat="1" ht="12.75">
      <c r="E541" s="7"/>
    </row>
    <row r="542" s="2" customFormat="1" ht="12.75">
      <c r="E542" s="7"/>
    </row>
    <row r="543" s="2" customFormat="1" ht="12.75">
      <c r="E543" s="7"/>
    </row>
    <row r="544" s="2" customFormat="1" ht="12.75">
      <c r="E544" s="7"/>
    </row>
    <row r="545" s="2" customFormat="1" ht="12.75">
      <c r="E545" s="7"/>
    </row>
    <row r="546" s="2" customFormat="1" ht="12.75">
      <c r="E546" s="7"/>
    </row>
    <row r="547" s="2" customFormat="1" ht="12.75">
      <c r="E547" s="7"/>
    </row>
    <row r="548" s="2" customFormat="1" ht="12.75">
      <c r="E548" s="7"/>
    </row>
    <row r="549" s="2" customFormat="1" ht="12.75">
      <c r="E549" s="7"/>
    </row>
    <row r="550" s="2" customFormat="1" ht="12.75">
      <c r="E550" s="7"/>
    </row>
    <row r="551" s="2" customFormat="1" ht="12.75">
      <c r="E551" s="7"/>
    </row>
    <row r="552" s="2" customFormat="1" ht="12.75">
      <c r="E552" s="7"/>
    </row>
    <row r="553" s="2" customFormat="1" ht="12.75">
      <c r="E553" s="7"/>
    </row>
    <row r="554" s="2" customFormat="1" ht="12.75">
      <c r="E554" s="7"/>
    </row>
    <row r="555" s="2" customFormat="1" ht="12.75">
      <c r="E555" s="7"/>
    </row>
    <row r="556" s="2" customFormat="1" ht="12.75">
      <c r="E556" s="7"/>
    </row>
    <row r="557" s="2" customFormat="1" ht="12.75">
      <c r="E557" s="7"/>
    </row>
    <row r="558" s="2" customFormat="1" ht="12.75">
      <c r="E558" s="7"/>
    </row>
    <row r="559" s="2" customFormat="1" ht="12.75">
      <c r="E559" s="7"/>
    </row>
    <row r="560" s="2" customFormat="1" ht="12.75">
      <c r="E560" s="7"/>
    </row>
    <row r="561" s="2" customFormat="1" ht="12.75">
      <c r="E561" s="7"/>
    </row>
    <row r="562" s="2" customFormat="1" ht="12.75">
      <c r="E562" s="7"/>
    </row>
    <row r="563" s="2" customFormat="1" ht="12.75">
      <c r="E563" s="7"/>
    </row>
    <row r="564" s="2" customFormat="1" ht="12.75">
      <c r="E564" s="7"/>
    </row>
    <row r="565" s="2" customFormat="1" ht="12.75">
      <c r="E565" s="7"/>
    </row>
    <row r="566" s="2" customFormat="1" ht="12.75">
      <c r="E566" s="7"/>
    </row>
    <row r="567" s="2" customFormat="1" ht="12.75">
      <c r="E567" s="7"/>
    </row>
    <row r="568" s="2" customFormat="1" ht="12.75">
      <c r="E568" s="7"/>
    </row>
    <row r="569" s="2" customFormat="1" ht="12.75">
      <c r="E569" s="7"/>
    </row>
    <row r="570" s="2" customFormat="1" ht="12.75">
      <c r="E570" s="7"/>
    </row>
    <row r="571" s="2" customFormat="1" ht="12.75">
      <c r="E571" s="7"/>
    </row>
    <row r="572" s="2" customFormat="1" ht="12.75">
      <c r="E572" s="7"/>
    </row>
    <row r="573" s="2" customFormat="1" ht="12.75">
      <c r="E573" s="7"/>
    </row>
    <row r="574" s="2" customFormat="1" ht="12.75">
      <c r="E574" s="7"/>
    </row>
    <row r="575" s="2" customFormat="1" ht="12.75">
      <c r="E575" s="7"/>
    </row>
    <row r="576" s="2" customFormat="1" ht="12.75">
      <c r="E576" s="7"/>
    </row>
    <row r="577" s="2" customFormat="1" ht="12.75">
      <c r="E577" s="7"/>
    </row>
    <row r="578" s="2" customFormat="1" ht="12.75">
      <c r="E578" s="7"/>
    </row>
    <row r="579" s="2" customFormat="1" ht="12.75">
      <c r="E579" s="7"/>
    </row>
    <row r="580" s="2" customFormat="1" ht="12.75">
      <c r="E580" s="7"/>
    </row>
    <row r="581" s="2" customFormat="1" ht="12.75">
      <c r="E581" s="7"/>
    </row>
    <row r="582" s="2" customFormat="1" ht="12.75">
      <c r="E582" s="7"/>
    </row>
    <row r="583" s="2" customFormat="1" ht="12.75">
      <c r="E583" s="7"/>
    </row>
    <row r="584" s="2" customFormat="1" ht="12.75">
      <c r="E584" s="7"/>
    </row>
    <row r="585" s="2" customFormat="1" ht="12.75">
      <c r="E585" s="7"/>
    </row>
    <row r="586" s="2" customFormat="1" ht="12.75">
      <c r="E586" s="7"/>
    </row>
    <row r="587" s="2" customFormat="1" ht="12.75">
      <c r="E587" s="7"/>
    </row>
    <row r="588" s="2" customFormat="1" ht="12.75">
      <c r="E588" s="7"/>
    </row>
    <row r="589" s="2" customFormat="1" ht="12.75">
      <c r="E589" s="7"/>
    </row>
    <row r="590" s="2" customFormat="1" ht="12.75">
      <c r="E590" s="7"/>
    </row>
    <row r="591" s="2" customFormat="1" ht="12.75">
      <c r="E591" s="7"/>
    </row>
    <row r="592" s="2" customFormat="1" ht="12.75">
      <c r="E592" s="7"/>
    </row>
    <row r="593" s="2" customFormat="1" ht="12.75">
      <c r="E593" s="7"/>
    </row>
    <row r="594" s="2" customFormat="1" ht="12.75">
      <c r="E594" s="7"/>
    </row>
    <row r="595" s="2" customFormat="1" ht="12.75">
      <c r="E595" s="7"/>
    </row>
    <row r="596" s="2" customFormat="1" ht="12.75">
      <c r="E596" s="7"/>
    </row>
    <row r="597" s="2" customFormat="1" ht="12.75">
      <c r="E597" s="7"/>
    </row>
    <row r="598" s="2" customFormat="1" ht="12.75">
      <c r="E598" s="7"/>
    </row>
    <row r="599" s="2" customFormat="1" ht="12.75">
      <c r="E599" s="7"/>
    </row>
    <row r="600" s="2" customFormat="1" ht="12.75">
      <c r="E600" s="7"/>
    </row>
    <row r="601" s="2" customFormat="1" ht="12.75">
      <c r="E601" s="7"/>
    </row>
    <row r="602" s="2" customFormat="1" ht="12.75">
      <c r="E602" s="7"/>
    </row>
    <row r="603" s="2" customFormat="1" ht="12.75">
      <c r="E603" s="7"/>
    </row>
    <row r="604" s="2" customFormat="1" ht="12.75">
      <c r="E604" s="7"/>
    </row>
    <row r="605" s="2" customFormat="1" ht="12.75">
      <c r="E605" s="7"/>
    </row>
    <row r="606" s="2" customFormat="1" ht="12.75">
      <c r="E606" s="7"/>
    </row>
    <row r="607" s="2" customFormat="1" ht="12.75">
      <c r="E607" s="7"/>
    </row>
    <row r="608" s="2" customFormat="1" ht="12.75">
      <c r="E608" s="7"/>
    </row>
    <row r="609" s="2" customFormat="1" ht="12.75">
      <c r="E609" s="7"/>
    </row>
    <row r="610" s="2" customFormat="1" ht="12.75">
      <c r="E610" s="7"/>
    </row>
    <row r="611" s="2" customFormat="1" ht="12.75">
      <c r="E611" s="7"/>
    </row>
    <row r="612" s="2" customFormat="1" ht="12.75">
      <c r="E612" s="7"/>
    </row>
    <row r="613" s="2" customFormat="1" ht="12.75">
      <c r="E613" s="7"/>
    </row>
    <row r="614" s="2" customFormat="1" ht="12.75">
      <c r="E614" s="7"/>
    </row>
    <row r="615" s="2" customFormat="1" ht="12.75">
      <c r="E615" s="7"/>
    </row>
    <row r="616" s="2" customFormat="1" ht="12.75">
      <c r="E616" s="7"/>
    </row>
    <row r="617" s="2" customFormat="1" ht="12.75">
      <c r="E617" s="7"/>
    </row>
    <row r="618" s="2" customFormat="1" ht="12.75">
      <c r="E618" s="7"/>
    </row>
    <row r="619" s="2" customFormat="1" ht="12.75">
      <c r="E619" s="7"/>
    </row>
    <row r="620" s="2" customFormat="1" ht="12.75">
      <c r="E620" s="7"/>
    </row>
    <row r="621" s="2" customFormat="1" ht="12.75">
      <c r="E621" s="7"/>
    </row>
    <row r="622" s="2" customFormat="1" ht="12.75">
      <c r="E622" s="7"/>
    </row>
    <row r="623" s="2" customFormat="1" ht="12.75">
      <c r="E623" s="7"/>
    </row>
    <row r="624" s="2" customFormat="1" ht="12.75">
      <c r="E624" s="7"/>
    </row>
    <row r="625" s="2" customFormat="1" ht="12.75">
      <c r="E625" s="7"/>
    </row>
    <row r="626" s="2" customFormat="1" ht="12.75">
      <c r="E626" s="7"/>
    </row>
    <row r="627" s="2" customFormat="1" ht="12.75">
      <c r="E627" s="7"/>
    </row>
    <row r="628" s="2" customFormat="1" ht="12.75">
      <c r="E628" s="7"/>
    </row>
    <row r="629" s="2" customFormat="1" ht="12.75">
      <c r="E629" s="7"/>
    </row>
    <row r="630" s="2" customFormat="1" ht="12.75">
      <c r="E630" s="7"/>
    </row>
    <row r="631" s="2" customFormat="1" ht="12.75">
      <c r="E631" s="7"/>
    </row>
    <row r="632" s="2" customFormat="1" ht="12.75">
      <c r="E632" s="7"/>
    </row>
    <row r="633" s="2" customFormat="1" ht="12.75">
      <c r="E633" s="7"/>
    </row>
    <row r="634" s="2" customFormat="1" ht="12.75">
      <c r="E634" s="7"/>
    </row>
    <row r="635" s="2" customFormat="1" ht="12.75">
      <c r="E635" s="7"/>
    </row>
    <row r="636" s="2" customFormat="1" ht="12.75">
      <c r="E636" s="7"/>
    </row>
    <row r="637" s="2" customFormat="1" ht="12.75">
      <c r="E637" s="7"/>
    </row>
    <row r="638" s="2" customFormat="1" ht="12.75">
      <c r="E638" s="7"/>
    </row>
    <row r="639" s="2" customFormat="1" ht="12.75">
      <c r="E639" s="7"/>
    </row>
    <row r="640" s="2" customFormat="1" ht="12.75">
      <c r="E640" s="7"/>
    </row>
    <row r="641" s="2" customFormat="1" ht="12.75">
      <c r="E641" s="7"/>
    </row>
    <row r="642" s="2" customFormat="1" ht="12.75">
      <c r="E642" s="7"/>
    </row>
    <row r="643" s="2" customFormat="1" ht="12.75">
      <c r="E643" s="7"/>
    </row>
    <row r="644" s="2" customFormat="1" ht="12.75">
      <c r="E644" s="7"/>
    </row>
    <row r="645" s="2" customFormat="1" ht="12.75">
      <c r="E645" s="7"/>
    </row>
    <row r="646" s="2" customFormat="1" ht="12.75">
      <c r="E646" s="7"/>
    </row>
    <row r="647" s="2" customFormat="1" ht="12.75">
      <c r="E647" s="7"/>
    </row>
    <row r="648" s="2" customFormat="1" ht="12.75">
      <c r="E648" s="7"/>
    </row>
    <row r="649" s="2" customFormat="1" ht="12.75">
      <c r="E649" s="7"/>
    </row>
    <row r="650" s="2" customFormat="1" ht="12.75">
      <c r="E650" s="7"/>
    </row>
    <row r="651" s="2" customFormat="1" ht="12.75">
      <c r="E651" s="7"/>
    </row>
    <row r="652" s="2" customFormat="1" ht="12.75">
      <c r="E652" s="7"/>
    </row>
    <row r="653" s="2" customFormat="1" ht="12.75">
      <c r="E653" s="7"/>
    </row>
    <row r="654" s="2" customFormat="1" ht="12.75">
      <c r="E654" s="7"/>
    </row>
    <row r="655" s="2" customFormat="1" ht="12.75">
      <c r="E655" s="7"/>
    </row>
    <row r="656" s="2" customFormat="1" ht="12.75">
      <c r="E656" s="7"/>
    </row>
    <row r="657" s="2" customFormat="1" ht="12.75">
      <c r="E657" s="7"/>
    </row>
    <row r="658" s="2" customFormat="1" ht="12.75">
      <c r="E658" s="7"/>
    </row>
    <row r="659" s="2" customFormat="1" ht="12.75">
      <c r="E659" s="7"/>
    </row>
    <row r="660" s="2" customFormat="1" ht="12.75">
      <c r="E660" s="7"/>
    </row>
    <row r="661" s="2" customFormat="1" ht="12.75">
      <c r="E661" s="7"/>
    </row>
    <row r="662" s="2" customFormat="1" ht="12.75">
      <c r="E662" s="7"/>
    </row>
    <row r="663" s="2" customFormat="1" ht="12.75">
      <c r="E663" s="7"/>
    </row>
    <row r="664" s="2" customFormat="1" ht="12.75">
      <c r="E664" s="7"/>
    </row>
    <row r="665" s="2" customFormat="1" ht="12.75">
      <c r="E665" s="7"/>
    </row>
    <row r="666" s="2" customFormat="1" ht="12.75">
      <c r="E666" s="7"/>
    </row>
    <row r="667" s="2" customFormat="1" ht="12.75">
      <c r="E667" s="7"/>
    </row>
    <row r="668" s="2" customFormat="1" ht="12.75">
      <c r="E668" s="7"/>
    </row>
    <row r="669" s="2" customFormat="1" ht="12.75">
      <c r="E669" s="7"/>
    </row>
    <row r="670" s="2" customFormat="1" ht="12.75">
      <c r="E670" s="7"/>
    </row>
    <row r="671" s="2" customFormat="1" ht="12.75">
      <c r="E671" s="7"/>
    </row>
    <row r="672" s="2" customFormat="1" ht="12.75">
      <c r="E672" s="7"/>
    </row>
    <row r="673" s="2" customFormat="1" ht="12.75">
      <c r="E673" s="7"/>
    </row>
    <row r="674" s="2" customFormat="1" ht="12.75">
      <c r="E674" s="7"/>
    </row>
    <row r="675" s="2" customFormat="1" ht="12.75">
      <c r="E675" s="7"/>
    </row>
    <row r="676" s="2" customFormat="1" ht="12.75">
      <c r="E676" s="7"/>
    </row>
    <row r="677" s="2" customFormat="1" ht="12.75">
      <c r="E677" s="7"/>
    </row>
    <row r="678" s="2" customFormat="1" ht="12.75">
      <c r="E678" s="7"/>
    </row>
    <row r="679" s="2" customFormat="1" ht="12.75">
      <c r="E679" s="7"/>
    </row>
    <row r="680" s="2" customFormat="1" ht="12.75">
      <c r="E680" s="7"/>
    </row>
    <row r="681" s="2" customFormat="1" ht="12.75">
      <c r="E681" s="7"/>
    </row>
    <row r="682" s="2" customFormat="1" ht="12.75">
      <c r="E682" s="7"/>
    </row>
    <row r="683" s="2" customFormat="1" ht="12.75">
      <c r="E683" s="7"/>
    </row>
    <row r="684" s="2" customFormat="1" ht="12.75">
      <c r="E684" s="7"/>
    </row>
    <row r="685" s="2" customFormat="1" ht="12.75">
      <c r="E685" s="7"/>
    </row>
    <row r="686" s="2" customFormat="1" ht="12.75">
      <c r="E686" s="7"/>
    </row>
    <row r="687" s="2" customFormat="1" ht="12.75">
      <c r="E687" s="7"/>
    </row>
    <row r="688" s="2" customFormat="1" ht="12.75">
      <c r="E688" s="7"/>
    </row>
    <row r="689" s="2" customFormat="1" ht="12.75">
      <c r="E689" s="7"/>
    </row>
    <row r="690" s="2" customFormat="1" ht="12.75">
      <c r="E690" s="7"/>
    </row>
    <row r="691" s="2" customFormat="1" ht="12.75">
      <c r="E691" s="7"/>
    </row>
    <row r="692" s="2" customFormat="1" ht="12.75">
      <c r="E692" s="7"/>
    </row>
    <row r="693" s="2" customFormat="1" ht="12.75">
      <c r="E693" s="7"/>
    </row>
    <row r="694" s="2" customFormat="1" ht="12.75">
      <c r="E694" s="7"/>
    </row>
    <row r="695" s="2" customFormat="1" ht="12.75">
      <c r="E695" s="7"/>
    </row>
    <row r="696" s="2" customFormat="1" ht="12.75">
      <c r="E696" s="7"/>
    </row>
    <row r="697" s="2" customFormat="1" ht="12.75">
      <c r="E697" s="7"/>
    </row>
    <row r="698" s="2" customFormat="1" ht="12.75">
      <c r="E698" s="7"/>
    </row>
    <row r="699" s="2" customFormat="1" ht="12.75">
      <c r="E699" s="7"/>
    </row>
    <row r="700" s="2" customFormat="1" ht="12.75">
      <c r="E700" s="7"/>
    </row>
    <row r="701" s="2" customFormat="1" ht="12.75">
      <c r="E701" s="7"/>
    </row>
    <row r="702" s="2" customFormat="1" ht="12.75">
      <c r="E702" s="7"/>
    </row>
    <row r="703" s="2" customFormat="1" ht="12.75">
      <c r="E703" s="7"/>
    </row>
    <row r="704" s="2" customFormat="1" ht="12.75">
      <c r="E704" s="7"/>
    </row>
    <row r="705" s="2" customFormat="1" ht="12.75">
      <c r="E705" s="7"/>
    </row>
    <row r="706" s="2" customFormat="1" ht="12.75">
      <c r="E706" s="7"/>
    </row>
    <row r="707" s="2" customFormat="1" ht="12.75">
      <c r="E707" s="7"/>
    </row>
    <row r="708" s="2" customFormat="1" ht="12.75">
      <c r="E708" s="7"/>
    </row>
    <row r="709" s="2" customFormat="1" ht="12.75">
      <c r="E709" s="7"/>
    </row>
    <row r="710" s="2" customFormat="1" ht="12.75">
      <c r="E710" s="7"/>
    </row>
    <row r="711" s="2" customFormat="1" ht="12.75">
      <c r="E711" s="7"/>
    </row>
    <row r="712" s="2" customFormat="1" ht="12.75">
      <c r="E712" s="7"/>
    </row>
    <row r="713" s="2" customFormat="1" ht="12.75">
      <c r="E713" s="7"/>
    </row>
    <row r="714" s="2" customFormat="1" ht="12.75">
      <c r="E714" s="7"/>
    </row>
    <row r="715" s="2" customFormat="1" ht="12.75">
      <c r="E715" s="7"/>
    </row>
    <row r="716" s="2" customFormat="1" ht="12.75">
      <c r="E716" s="7"/>
    </row>
    <row r="717" s="2" customFormat="1" ht="12.75">
      <c r="E717" s="7"/>
    </row>
    <row r="718" s="2" customFormat="1" ht="12.75">
      <c r="E718" s="7"/>
    </row>
    <row r="719" s="2" customFormat="1" ht="12.75">
      <c r="E719" s="7"/>
    </row>
    <row r="720" s="2" customFormat="1" ht="12.75">
      <c r="E720" s="7"/>
    </row>
    <row r="721" s="2" customFormat="1" ht="12.75">
      <c r="E721" s="7"/>
    </row>
    <row r="722" s="2" customFormat="1" ht="12.75">
      <c r="E722" s="7"/>
    </row>
    <row r="723" s="2" customFormat="1" ht="12.75">
      <c r="E723" s="7"/>
    </row>
    <row r="724" s="2" customFormat="1" ht="12.75">
      <c r="E724" s="7"/>
    </row>
    <row r="725" s="2" customFormat="1" ht="12.75">
      <c r="E725" s="7"/>
    </row>
    <row r="726" s="2" customFormat="1" ht="12.75">
      <c r="E726" s="7"/>
    </row>
    <row r="727" s="2" customFormat="1" ht="12.75">
      <c r="E727" s="7"/>
    </row>
    <row r="728" s="2" customFormat="1" ht="12.75">
      <c r="E728" s="7"/>
    </row>
    <row r="729" s="2" customFormat="1" ht="12.75">
      <c r="E729" s="7"/>
    </row>
    <row r="730" s="2" customFormat="1" ht="12.75">
      <c r="E730" s="7"/>
    </row>
    <row r="731" s="2" customFormat="1" ht="12.75">
      <c r="E731" s="7"/>
    </row>
    <row r="732" s="2" customFormat="1" ht="12.75">
      <c r="E732" s="7"/>
    </row>
    <row r="733" s="2" customFormat="1" ht="12.75">
      <c r="E733" s="7"/>
    </row>
    <row r="734" s="2" customFormat="1" ht="12.75">
      <c r="E734" s="7"/>
    </row>
    <row r="735" s="2" customFormat="1" ht="12.75">
      <c r="E735" s="7"/>
    </row>
    <row r="736" s="2" customFormat="1" ht="12.75">
      <c r="E736" s="7"/>
    </row>
    <row r="737" s="2" customFormat="1" ht="12.75">
      <c r="E737" s="7"/>
    </row>
    <row r="738" s="2" customFormat="1" ht="12.75">
      <c r="E738" s="7"/>
    </row>
    <row r="739" s="2" customFormat="1" ht="12.75">
      <c r="E739" s="7"/>
    </row>
    <row r="740" s="2" customFormat="1" ht="12.75">
      <c r="E740" s="7"/>
    </row>
    <row r="741" s="2" customFormat="1" ht="12.75">
      <c r="E741" s="7"/>
    </row>
    <row r="742" s="2" customFormat="1" ht="12.75">
      <c r="E742" s="7"/>
    </row>
    <row r="743" s="2" customFormat="1" ht="12.75">
      <c r="E743" s="7"/>
    </row>
    <row r="744" s="2" customFormat="1" ht="12.75">
      <c r="E744" s="7"/>
    </row>
    <row r="745" s="2" customFormat="1" ht="12.75">
      <c r="E745" s="7"/>
    </row>
    <row r="746" s="2" customFormat="1" ht="12.75">
      <c r="E746" s="7"/>
    </row>
    <row r="747" s="2" customFormat="1" ht="12.75">
      <c r="E747" s="7"/>
    </row>
    <row r="748" s="2" customFormat="1" ht="12.75">
      <c r="E748" s="7"/>
    </row>
    <row r="749" s="2" customFormat="1" ht="12.75">
      <c r="E749" s="7"/>
    </row>
    <row r="750" s="2" customFormat="1" ht="12.75">
      <c r="E750" s="7"/>
    </row>
    <row r="751" s="2" customFormat="1" ht="12.75">
      <c r="E751" s="7"/>
    </row>
    <row r="752" s="2" customFormat="1" ht="12.75">
      <c r="E752" s="7"/>
    </row>
    <row r="753" s="2" customFormat="1" ht="12.75">
      <c r="E753" s="7"/>
    </row>
    <row r="754" s="2" customFormat="1" ht="12.75">
      <c r="E754" s="7"/>
    </row>
    <row r="755" s="2" customFormat="1" ht="12.75">
      <c r="E755" s="7"/>
    </row>
    <row r="756" s="2" customFormat="1" ht="12.75">
      <c r="E756" s="7"/>
    </row>
    <row r="757" s="2" customFormat="1" ht="12.75">
      <c r="E757" s="7"/>
    </row>
    <row r="758" s="2" customFormat="1" ht="12.75">
      <c r="E758" s="7"/>
    </row>
    <row r="759" s="2" customFormat="1" ht="12.75">
      <c r="E759" s="7"/>
    </row>
    <row r="760" s="2" customFormat="1" ht="12.75">
      <c r="E760" s="7"/>
    </row>
    <row r="761" s="2" customFormat="1" ht="12.75">
      <c r="E761" s="7"/>
    </row>
    <row r="762" s="2" customFormat="1" ht="12.75">
      <c r="E762" s="7"/>
    </row>
    <row r="763" s="2" customFormat="1" ht="12.75">
      <c r="E763" s="7"/>
    </row>
    <row r="764" s="2" customFormat="1" ht="12.75">
      <c r="E764" s="7"/>
    </row>
    <row r="765" s="2" customFormat="1" ht="12.75">
      <c r="E765" s="7"/>
    </row>
    <row r="766" s="2" customFormat="1" ht="12.75">
      <c r="E766" s="7"/>
    </row>
    <row r="767" s="2" customFormat="1" ht="12.75">
      <c r="E767" s="7"/>
    </row>
    <row r="768" s="2" customFormat="1" ht="12.75">
      <c r="E768" s="7"/>
    </row>
    <row r="769" s="2" customFormat="1" ht="12.75">
      <c r="E769" s="7"/>
    </row>
    <row r="770" s="2" customFormat="1" ht="12.75">
      <c r="E770" s="7"/>
    </row>
    <row r="771" s="2" customFormat="1" ht="12.75">
      <c r="E771" s="7"/>
    </row>
    <row r="772" s="2" customFormat="1" ht="12.75">
      <c r="E772" s="7"/>
    </row>
    <row r="773" s="2" customFormat="1" ht="12.75">
      <c r="E773" s="7"/>
    </row>
    <row r="774" s="2" customFormat="1" ht="12.75">
      <c r="E774" s="7"/>
    </row>
    <row r="775" s="2" customFormat="1" ht="12.75">
      <c r="E775" s="7"/>
    </row>
    <row r="776" s="2" customFormat="1" ht="12.75">
      <c r="E776" s="7"/>
    </row>
    <row r="777" s="2" customFormat="1" ht="12.75">
      <c r="E777" s="7"/>
    </row>
    <row r="778" s="2" customFormat="1" ht="12.75">
      <c r="E778" s="7"/>
    </row>
    <row r="779" s="2" customFormat="1" ht="12.75">
      <c r="E779" s="7"/>
    </row>
    <row r="780" s="2" customFormat="1" ht="12.75">
      <c r="E780" s="7"/>
    </row>
    <row r="781" s="2" customFormat="1" ht="12.75">
      <c r="E781" s="7"/>
    </row>
    <row r="782" s="2" customFormat="1" ht="12.75">
      <c r="E782" s="7"/>
    </row>
    <row r="783" s="2" customFormat="1" ht="12.75">
      <c r="E783" s="7"/>
    </row>
    <row r="784" s="2" customFormat="1" ht="12.75">
      <c r="E784" s="7"/>
    </row>
    <row r="785" s="2" customFormat="1" ht="12.75">
      <c r="E785" s="7"/>
    </row>
    <row r="786" s="2" customFormat="1" ht="12.75">
      <c r="E786" s="7"/>
    </row>
    <row r="787" s="2" customFormat="1" ht="12.75">
      <c r="E787" s="7"/>
    </row>
    <row r="788" s="2" customFormat="1" ht="12.75">
      <c r="E788" s="7"/>
    </row>
    <row r="789" s="2" customFormat="1" ht="12.75">
      <c r="E789" s="7"/>
    </row>
    <row r="790" s="2" customFormat="1" ht="12.75">
      <c r="E790" s="7"/>
    </row>
    <row r="791" s="2" customFormat="1" ht="12.75">
      <c r="E791" s="7"/>
    </row>
    <row r="792" s="2" customFormat="1" ht="12.75">
      <c r="E792" s="7"/>
    </row>
    <row r="793" s="2" customFormat="1" ht="12.75">
      <c r="E793" s="7"/>
    </row>
    <row r="794" s="2" customFormat="1" ht="12.75">
      <c r="E794" s="7"/>
    </row>
    <row r="795" s="2" customFormat="1" ht="12.75">
      <c r="E795" s="7"/>
    </row>
    <row r="796" s="2" customFormat="1" ht="12.75">
      <c r="E796" s="7"/>
    </row>
    <row r="797" s="2" customFormat="1" ht="12.75">
      <c r="E797" s="7"/>
    </row>
    <row r="798" s="2" customFormat="1" ht="12.75">
      <c r="E798" s="7"/>
    </row>
    <row r="799" s="2" customFormat="1" ht="12.75">
      <c r="E799" s="7"/>
    </row>
    <row r="800" s="2" customFormat="1" ht="12.75">
      <c r="E800" s="7"/>
    </row>
    <row r="801" s="2" customFormat="1" ht="12.75">
      <c r="E801" s="7"/>
    </row>
    <row r="802" s="2" customFormat="1" ht="12.75">
      <c r="E802" s="7"/>
    </row>
    <row r="803" s="2" customFormat="1" ht="12.75">
      <c r="E803" s="7"/>
    </row>
    <row r="804" s="2" customFormat="1" ht="12.75">
      <c r="E804" s="7"/>
    </row>
    <row r="805" s="2" customFormat="1" ht="12.75">
      <c r="E805" s="7"/>
    </row>
    <row r="806" s="2" customFormat="1" ht="12.75">
      <c r="E806" s="7"/>
    </row>
    <row r="807" s="2" customFormat="1" ht="12.75">
      <c r="E807" s="7"/>
    </row>
    <row r="808" s="2" customFormat="1" ht="12.75">
      <c r="E808" s="7"/>
    </row>
    <row r="809" s="2" customFormat="1" ht="12.75">
      <c r="E809" s="7"/>
    </row>
    <row r="810" s="2" customFormat="1" ht="12.75">
      <c r="E810" s="7"/>
    </row>
    <row r="811" s="2" customFormat="1" ht="12.75">
      <c r="E811" s="7"/>
    </row>
    <row r="812" s="2" customFormat="1" ht="12.75">
      <c r="E812" s="7"/>
    </row>
    <row r="813" s="2" customFormat="1" ht="12.75">
      <c r="E813" s="7"/>
    </row>
    <row r="814" s="2" customFormat="1" ht="12.75">
      <c r="E814" s="7"/>
    </row>
    <row r="815" s="2" customFormat="1" ht="12.75">
      <c r="E815" s="7"/>
    </row>
    <row r="816" s="2" customFormat="1" ht="12.75">
      <c r="E816" s="7"/>
    </row>
    <row r="817" s="2" customFormat="1" ht="12.75">
      <c r="E817" s="7"/>
    </row>
    <row r="818" s="2" customFormat="1" ht="12.75">
      <c r="E818" s="7"/>
    </row>
    <row r="819" s="2" customFormat="1" ht="12.75">
      <c r="E819" s="7"/>
    </row>
    <row r="820" s="2" customFormat="1" ht="12.75">
      <c r="E820" s="7"/>
    </row>
    <row r="821" s="2" customFormat="1" ht="12.75">
      <c r="E821" s="7"/>
    </row>
    <row r="822" s="2" customFormat="1" ht="12.75">
      <c r="E822" s="7"/>
    </row>
    <row r="823" s="2" customFormat="1" ht="12.75">
      <c r="E823" s="7"/>
    </row>
    <row r="824" s="2" customFormat="1" ht="12.75">
      <c r="E824" s="7"/>
    </row>
    <row r="825" s="2" customFormat="1" ht="12.75">
      <c r="E825" s="7"/>
    </row>
    <row r="826" s="2" customFormat="1" ht="12.75">
      <c r="E826" s="7"/>
    </row>
    <row r="827" s="2" customFormat="1" ht="12.75">
      <c r="E827" s="7"/>
    </row>
    <row r="828" s="2" customFormat="1" ht="12.75">
      <c r="E828" s="7"/>
    </row>
    <row r="829" s="2" customFormat="1" ht="12.75">
      <c r="E829" s="7"/>
    </row>
    <row r="830" s="2" customFormat="1" ht="12.75">
      <c r="E830" s="7"/>
    </row>
    <row r="831" s="2" customFormat="1" ht="12.75">
      <c r="E831" s="7"/>
    </row>
    <row r="832" s="2" customFormat="1" ht="12.75">
      <c r="E832" s="7"/>
    </row>
    <row r="833" s="2" customFormat="1" ht="12.75">
      <c r="E833" s="7"/>
    </row>
    <row r="834" s="2" customFormat="1" ht="12.75">
      <c r="E834" s="7"/>
    </row>
    <row r="835" s="2" customFormat="1" ht="12.75">
      <c r="E835" s="7"/>
    </row>
    <row r="836" s="2" customFormat="1" ht="12.75">
      <c r="E836" s="7"/>
    </row>
    <row r="837" s="2" customFormat="1" ht="12.75">
      <c r="E837" s="7"/>
    </row>
    <row r="838" s="2" customFormat="1" ht="12.75">
      <c r="E838" s="7"/>
    </row>
    <row r="839" s="2" customFormat="1" ht="12.75">
      <c r="E839" s="7"/>
    </row>
    <row r="840" s="2" customFormat="1" ht="12.75">
      <c r="E840" s="7"/>
    </row>
    <row r="841" s="2" customFormat="1" ht="12.75">
      <c r="E841" s="7"/>
    </row>
    <row r="842" s="2" customFormat="1" ht="12.75">
      <c r="E842" s="7"/>
    </row>
    <row r="843" s="2" customFormat="1" ht="12.75">
      <c r="E843" s="7"/>
    </row>
    <row r="844" s="2" customFormat="1" ht="12.75">
      <c r="E844" s="7"/>
    </row>
    <row r="845" s="2" customFormat="1" ht="12.75">
      <c r="E845" s="7"/>
    </row>
    <row r="846" s="2" customFormat="1" ht="12.75">
      <c r="E846" s="7"/>
    </row>
    <row r="847" s="2" customFormat="1" ht="12.75">
      <c r="E847" s="7"/>
    </row>
    <row r="848" s="2" customFormat="1" ht="12.75">
      <c r="E848" s="7"/>
    </row>
    <row r="849" s="2" customFormat="1" ht="12.75">
      <c r="E849" s="7"/>
    </row>
    <row r="850" s="2" customFormat="1" ht="12.75">
      <c r="E850" s="7"/>
    </row>
    <row r="851" s="2" customFormat="1" ht="12.75">
      <c r="E851" s="7"/>
    </row>
    <row r="852" s="2" customFormat="1" ht="12.75">
      <c r="E852" s="7"/>
    </row>
    <row r="853" s="2" customFormat="1" ht="12.75">
      <c r="E853" s="7"/>
    </row>
    <row r="854" s="2" customFormat="1" ht="12.75">
      <c r="E854" s="7"/>
    </row>
    <row r="855" s="2" customFormat="1" ht="12.75">
      <c r="E855" s="7"/>
    </row>
    <row r="856" s="2" customFormat="1" ht="12.75">
      <c r="E856" s="7"/>
    </row>
    <row r="857" s="2" customFormat="1" ht="12.75">
      <c r="E857" s="7"/>
    </row>
    <row r="858" s="2" customFormat="1" ht="12.75">
      <c r="E858" s="7"/>
    </row>
    <row r="859" s="2" customFormat="1" ht="12.75">
      <c r="E859" s="7"/>
    </row>
    <row r="860" s="2" customFormat="1" ht="12.75">
      <c r="E860" s="7"/>
    </row>
    <row r="861" s="2" customFormat="1" ht="12.75">
      <c r="E861" s="7"/>
    </row>
    <row r="862" s="2" customFormat="1" ht="12.75">
      <c r="E862" s="7"/>
    </row>
    <row r="863" s="2" customFormat="1" ht="12.75">
      <c r="E863" s="7"/>
    </row>
    <row r="864" s="2" customFormat="1" ht="12.75">
      <c r="E864" s="7"/>
    </row>
    <row r="865" s="2" customFormat="1" ht="12.75">
      <c r="E865" s="7"/>
    </row>
    <row r="866" s="2" customFormat="1" ht="12.75">
      <c r="E866" s="7"/>
    </row>
    <row r="867" s="2" customFormat="1" ht="12.75">
      <c r="E867" s="7"/>
    </row>
    <row r="868" s="2" customFormat="1" ht="12.75">
      <c r="E868" s="7"/>
    </row>
    <row r="869" s="2" customFormat="1" ht="12.75">
      <c r="E869" s="7"/>
    </row>
    <row r="870" s="2" customFormat="1" ht="12.75">
      <c r="E870" s="7"/>
    </row>
    <row r="871" s="2" customFormat="1" ht="12.75">
      <c r="E871" s="7"/>
    </row>
    <row r="872" s="2" customFormat="1" ht="12.75">
      <c r="E872" s="7"/>
    </row>
    <row r="873" s="2" customFormat="1" ht="12.75">
      <c r="E873" s="7"/>
    </row>
    <row r="874" s="2" customFormat="1" ht="12.75">
      <c r="E874" s="7"/>
    </row>
    <row r="875" s="2" customFormat="1" ht="12.75">
      <c r="E875" s="7"/>
    </row>
    <row r="876" s="2" customFormat="1" ht="12.75">
      <c r="E876" s="7"/>
    </row>
    <row r="877" s="2" customFormat="1" ht="12.75">
      <c r="E877" s="7"/>
    </row>
    <row r="878" s="2" customFormat="1" ht="12.75">
      <c r="E878" s="7"/>
    </row>
    <row r="879" s="2" customFormat="1" ht="12.75">
      <c r="E879" s="7"/>
    </row>
    <row r="880" s="2" customFormat="1" ht="12.75">
      <c r="E880" s="7"/>
    </row>
    <row r="881" s="2" customFormat="1" ht="12.75">
      <c r="E881" s="7"/>
    </row>
    <row r="882" s="2" customFormat="1" ht="12.75">
      <c r="E882" s="7"/>
    </row>
    <row r="883" s="2" customFormat="1" ht="12.75">
      <c r="E883" s="7"/>
    </row>
    <row r="884" s="2" customFormat="1" ht="12.75">
      <c r="E884" s="7"/>
    </row>
    <row r="885" s="2" customFormat="1" ht="12.75">
      <c r="E885" s="7"/>
    </row>
    <row r="886" s="2" customFormat="1" ht="12.75">
      <c r="E886" s="7"/>
    </row>
    <row r="887" s="2" customFormat="1" ht="12.75">
      <c r="E887" s="7"/>
    </row>
    <row r="888" s="2" customFormat="1" ht="12.75">
      <c r="E888" s="7"/>
    </row>
    <row r="889" s="2" customFormat="1" ht="12.75">
      <c r="E889" s="7"/>
    </row>
    <row r="890" s="2" customFormat="1" ht="12.75">
      <c r="E890" s="7"/>
    </row>
    <row r="891" s="2" customFormat="1" ht="12.75">
      <c r="E891" s="7"/>
    </row>
    <row r="892" s="2" customFormat="1" ht="12.75">
      <c r="E892" s="7"/>
    </row>
    <row r="893" s="2" customFormat="1" ht="12.75">
      <c r="E893" s="7"/>
    </row>
    <row r="894" s="2" customFormat="1" ht="12.75">
      <c r="E894" s="7"/>
    </row>
    <row r="895" s="2" customFormat="1" ht="12.75">
      <c r="E895" s="7"/>
    </row>
    <row r="896" s="2" customFormat="1" ht="12.75">
      <c r="E896" s="7"/>
    </row>
    <row r="897" s="2" customFormat="1" ht="12.75">
      <c r="E897" s="7"/>
    </row>
    <row r="898" s="2" customFormat="1" ht="12.75">
      <c r="E898" s="7"/>
    </row>
    <row r="899" s="2" customFormat="1" ht="12.75">
      <c r="E899" s="7"/>
    </row>
    <row r="900" s="2" customFormat="1" ht="12.75">
      <c r="E900" s="7"/>
    </row>
    <row r="901" s="2" customFormat="1" ht="12.75">
      <c r="E901" s="7"/>
    </row>
    <row r="902" s="2" customFormat="1" ht="12.75">
      <c r="E902" s="7"/>
    </row>
    <row r="903" s="2" customFormat="1" ht="12.75">
      <c r="E903" s="7"/>
    </row>
    <row r="904" s="2" customFormat="1" ht="12.75">
      <c r="E904" s="7"/>
    </row>
    <row r="905" s="2" customFormat="1" ht="12.75">
      <c r="E905" s="7"/>
    </row>
    <row r="906" s="2" customFormat="1" ht="12.75">
      <c r="E906" s="7"/>
    </row>
    <row r="907" s="2" customFormat="1" ht="12.75">
      <c r="E907" s="7"/>
    </row>
    <row r="908" s="2" customFormat="1" ht="12.75">
      <c r="E908" s="7"/>
    </row>
    <row r="909" s="2" customFormat="1" ht="12.75">
      <c r="E909" s="7"/>
    </row>
    <row r="910" s="2" customFormat="1" ht="12.75">
      <c r="E910" s="7"/>
    </row>
    <row r="911" s="2" customFormat="1" ht="12.75">
      <c r="E911" s="7"/>
    </row>
    <row r="912" s="2" customFormat="1" ht="12.75">
      <c r="E912" s="7"/>
    </row>
    <row r="913" s="2" customFormat="1" ht="12.75">
      <c r="E913" s="7"/>
    </row>
    <row r="914" s="2" customFormat="1" ht="12.75">
      <c r="E914" s="7"/>
    </row>
    <row r="915" s="2" customFormat="1" ht="12.75">
      <c r="E915" s="7"/>
    </row>
    <row r="916" s="2" customFormat="1" ht="12.75">
      <c r="E916" s="7"/>
    </row>
    <row r="917" s="2" customFormat="1" ht="12.75">
      <c r="E917" s="7"/>
    </row>
    <row r="918" s="2" customFormat="1" ht="12.75">
      <c r="E918" s="7"/>
    </row>
    <row r="919" s="2" customFormat="1" ht="12.75">
      <c r="E919" s="7"/>
    </row>
    <row r="920" s="2" customFormat="1" ht="12.75">
      <c r="E920" s="7"/>
    </row>
    <row r="921" s="2" customFormat="1" ht="12.75">
      <c r="E921" s="7"/>
    </row>
    <row r="922" s="2" customFormat="1" ht="12.75">
      <c r="E922" s="7"/>
    </row>
    <row r="923" s="2" customFormat="1" ht="12.75">
      <c r="E923" s="7"/>
    </row>
    <row r="924" s="2" customFormat="1" ht="12.75">
      <c r="E924" s="7"/>
    </row>
    <row r="925" s="2" customFormat="1" ht="12.75">
      <c r="E925" s="7"/>
    </row>
    <row r="926" s="2" customFormat="1" ht="12.75">
      <c r="E926" s="7"/>
    </row>
    <row r="927" s="2" customFormat="1" ht="12.75">
      <c r="E927" s="7"/>
    </row>
    <row r="928" s="2" customFormat="1" ht="12.75">
      <c r="E928" s="7"/>
    </row>
    <row r="929" s="2" customFormat="1" ht="12.75">
      <c r="E929" s="7"/>
    </row>
    <row r="930" s="2" customFormat="1" ht="12.75">
      <c r="E930" s="7"/>
    </row>
    <row r="931" s="2" customFormat="1" ht="12.75">
      <c r="E931" s="7"/>
    </row>
    <row r="932" s="2" customFormat="1" ht="12.75">
      <c r="E932" s="7"/>
    </row>
    <row r="933" s="2" customFormat="1" ht="12.75">
      <c r="E933" s="7"/>
    </row>
    <row r="934" s="2" customFormat="1" ht="12.75">
      <c r="E934" s="7"/>
    </row>
    <row r="935" s="2" customFormat="1" ht="12.75">
      <c r="E935" s="7"/>
    </row>
    <row r="936" s="2" customFormat="1" ht="12.75">
      <c r="E936" s="7"/>
    </row>
    <row r="937" s="2" customFormat="1" ht="12.75">
      <c r="E937" s="7"/>
    </row>
    <row r="938" s="2" customFormat="1" ht="12.75">
      <c r="E938" s="7"/>
    </row>
    <row r="939" s="2" customFormat="1" ht="12.75">
      <c r="E939" s="7"/>
    </row>
    <row r="940" s="2" customFormat="1" ht="12.75">
      <c r="E940" s="7"/>
    </row>
    <row r="941" s="2" customFormat="1" ht="12.75">
      <c r="E941" s="7"/>
    </row>
    <row r="942" s="2" customFormat="1" ht="12.75">
      <c r="E942" s="7"/>
    </row>
    <row r="943" s="2" customFormat="1" ht="12.75">
      <c r="E943" s="7"/>
    </row>
    <row r="944" s="2" customFormat="1" ht="12.75">
      <c r="E944" s="7"/>
    </row>
    <row r="945" s="2" customFormat="1" ht="12.75">
      <c r="E945" s="7"/>
    </row>
    <row r="946" s="2" customFormat="1" ht="12.75">
      <c r="E946" s="7"/>
    </row>
    <row r="947" s="2" customFormat="1" ht="12.75">
      <c r="E947" s="7"/>
    </row>
    <row r="948" s="2" customFormat="1" ht="12.75">
      <c r="E948" s="7"/>
    </row>
    <row r="949" s="2" customFormat="1" ht="12.75">
      <c r="E949" s="7"/>
    </row>
    <row r="950" s="2" customFormat="1" ht="12.75">
      <c r="E950" s="7"/>
    </row>
    <row r="951" s="2" customFormat="1" ht="12.75">
      <c r="E951" s="7"/>
    </row>
    <row r="952" s="2" customFormat="1" ht="12.75">
      <c r="E952" s="7"/>
    </row>
    <row r="953" s="2" customFormat="1" ht="12.75">
      <c r="E953" s="7"/>
    </row>
    <row r="954" s="2" customFormat="1" ht="12.75">
      <c r="E954" s="7"/>
    </row>
    <row r="955" s="2" customFormat="1" ht="12.75">
      <c r="E955" s="7"/>
    </row>
    <row r="956" s="2" customFormat="1" ht="12.75">
      <c r="E956" s="7"/>
    </row>
    <row r="957" s="2" customFormat="1" ht="12.75">
      <c r="E957" s="7"/>
    </row>
    <row r="958" s="2" customFormat="1" ht="12.75">
      <c r="E958" s="7"/>
    </row>
    <row r="959" s="2" customFormat="1" ht="12.75">
      <c r="E959" s="7"/>
    </row>
    <row r="960" s="2" customFormat="1" ht="12.75">
      <c r="E960" s="7"/>
    </row>
    <row r="961" s="2" customFormat="1" ht="12.75">
      <c r="E961" s="7"/>
    </row>
    <row r="962" s="2" customFormat="1" ht="12.75">
      <c r="E962" s="7"/>
    </row>
    <row r="963" s="2" customFormat="1" ht="12.75">
      <c r="E963" s="7"/>
    </row>
    <row r="964" s="2" customFormat="1" ht="12.75">
      <c r="E964" s="7"/>
    </row>
    <row r="965" s="2" customFormat="1" ht="12.75">
      <c r="E965" s="7"/>
    </row>
    <row r="966" s="2" customFormat="1" ht="12.75">
      <c r="E966" s="7"/>
    </row>
    <row r="967" s="2" customFormat="1" ht="12.75">
      <c r="E967" s="7"/>
    </row>
    <row r="968" s="2" customFormat="1" ht="12.75">
      <c r="E968" s="7"/>
    </row>
    <row r="969" s="2" customFormat="1" ht="12.75">
      <c r="E969" s="7"/>
    </row>
    <row r="970" s="2" customFormat="1" ht="12.75">
      <c r="E970" s="7"/>
    </row>
    <row r="971" s="2" customFormat="1" ht="12.75">
      <c r="E971" s="7"/>
    </row>
    <row r="972" s="2" customFormat="1" ht="12.75">
      <c r="E972" s="7"/>
    </row>
    <row r="973" s="2" customFormat="1" ht="12.75">
      <c r="E973" s="7"/>
    </row>
    <row r="974" s="2" customFormat="1" ht="12.75">
      <c r="E974" s="7"/>
    </row>
    <row r="975" s="2" customFormat="1" ht="12.75">
      <c r="E975" s="7"/>
    </row>
    <row r="976" s="2" customFormat="1" ht="12.75">
      <c r="E976" s="7"/>
    </row>
    <row r="977" s="2" customFormat="1" ht="12.75">
      <c r="E977" s="7"/>
    </row>
    <row r="978" s="2" customFormat="1" ht="12.75">
      <c r="E978" s="7"/>
    </row>
    <row r="979" s="2" customFormat="1" ht="12.75">
      <c r="E979" s="7"/>
    </row>
    <row r="980" s="2" customFormat="1" ht="12.75">
      <c r="E980" s="7"/>
    </row>
    <row r="981" s="2" customFormat="1" ht="12.75">
      <c r="E981" s="7"/>
    </row>
    <row r="982" s="2" customFormat="1" ht="12.75">
      <c r="E982" s="7"/>
    </row>
    <row r="983" s="2" customFormat="1" ht="12.75">
      <c r="E983" s="7"/>
    </row>
    <row r="984" s="2" customFormat="1" ht="12.75">
      <c r="E984" s="7"/>
    </row>
    <row r="985" s="2" customFormat="1" ht="12.75">
      <c r="E985" s="7"/>
    </row>
    <row r="986" s="2" customFormat="1" ht="12.75">
      <c r="E986" s="7"/>
    </row>
    <row r="987" s="2" customFormat="1" ht="12.75">
      <c r="E987" s="7"/>
    </row>
    <row r="988" s="2" customFormat="1" ht="12.75">
      <c r="E988" s="7"/>
    </row>
    <row r="989" s="2" customFormat="1" ht="12.75">
      <c r="E989" s="7"/>
    </row>
    <row r="990" s="2" customFormat="1" ht="12.75">
      <c r="E990" s="7"/>
    </row>
    <row r="991" s="2" customFormat="1" ht="12.75">
      <c r="E991" s="7"/>
    </row>
    <row r="992" s="2" customFormat="1" ht="12.75">
      <c r="E992" s="7"/>
    </row>
    <row r="993" s="2" customFormat="1" ht="12.75">
      <c r="E993" s="7"/>
    </row>
    <row r="994" s="2" customFormat="1" ht="12.75">
      <c r="E994" s="7"/>
    </row>
    <row r="995" s="2" customFormat="1" ht="12.75">
      <c r="E995" s="7"/>
    </row>
    <row r="996" s="2" customFormat="1" ht="12.75">
      <c r="E996" s="7"/>
    </row>
    <row r="997" s="2" customFormat="1" ht="12.75">
      <c r="E997" s="7"/>
    </row>
    <row r="998" s="2" customFormat="1" ht="12.75">
      <c r="E998" s="7"/>
    </row>
    <row r="999" s="2" customFormat="1" ht="12.75">
      <c r="E999" s="7"/>
    </row>
    <row r="1000" s="2" customFormat="1" ht="12.75">
      <c r="E1000" s="7"/>
    </row>
    <row r="1001" s="2" customFormat="1" ht="12.75">
      <c r="E1001" s="7"/>
    </row>
    <row r="1002" s="2" customFormat="1" ht="12.75">
      <c r="E1002" s="7"/>
    </row>
    <row r="1003" s="2" customFormat="1" ht="12.75">
      <c r="E1003" s="7"/>
    </row>
    <row r="1004" s="2" customFormat="1" ht="12.75">
      <c r="E1004" s="7"/>
    </row>
    <row r="1005" s="2" customFormat="1" ht="12.75">
      <c r="E1005" s="7"/>
    </row>
    <row r="1006" s="2" customFormat="1" ht="12.75">
      <c r="E1006" s="7"/>
    </row>
    <row r="1007" s="2" customFormat="1" ht="12.75">
      <c r="E1007" s="7"/>
    </row>
    <row r="1008" s="2" customFormat="1" ht="12.75">
      <c r="E1008" s="7"/>
    </row>
    <row r="1009" s="2" customFormat="1" ht="12.75">
      <c r="E1009" s="7"/>
    </row>
    <row r="1010" s="2" customFormat="1" ht="12.75">
      <c r="E1010" s="7"/>
    </row>
    <row r="1011" s="2" customFormat="1" ht="12.75">
      <c r="E1011" s="7"/>
    </row>
    <row r="1012" s="2" customFormat="1" ht="12.75">
      <c r="E1012" s="7"/>
    </row>
    <row r="1013" s="2" customFormat="1" ht="12.75">
      <c r="E1013" s="7"/>
    </row>
    <row r="1014" s="2" customFormat="1" ht="12.75">
      <c r="E1014" s="7"/>
    </row>
    <row r="1015" s="2" customFormat="1" ht="12.75">
      <c r="E1015" s="7"/>
    </row>
    <row r="1016" s="2" customFormat="1" ht="12.75">
      <c r="E1016" s="7"/>
    </row>
    <row r="1017" s="2" customFormat="1" ht="12.75">
      <c r="E1017" s="7"/>
    </row>
    <row r="1018" s="2" customFormat="1" ht="12.75">
      <c r="E1018" s="7"/>
    </row>
    <row r="1019" s="2" customFormat="1" ht="12.75">
      <c r="E1019" s="7"/>
    </row>
    <row r="1020" s="2" customFormat="1" ht="12.75">
      <c r="E1020" s="7"/>
    </row>
    <row r="1021" s="2" customFormat="1" ht="12.75">
      <c r="E1021" s="7"/>
    </row>
    <row r="1022" s="2" customFormat="1" ht="12.75">
      <c r="E1022" s="7"/>
    </row>
    <row r="1023" s="2" customFormat="1" ht="12.75">
      <c r="E1023" s="7"/>
    </row>
    <row r="1024" s="2" customFormat="1" ht="12.75">
      <c r="E1024" s="7"/>
    </row>
    <row r="1025" s="2" customFormat="1" ht="12.75">
      <c r="E1025" s="7"/>
    </row>
    <row r="1026" s="2" customFormat="1" ht="12.75">
      <c r="E1026" s="7"/>
    </row>
    <row r="1027" s="2" customFormat="1" ht="12.75">
      <c r="E1027" s="7"/>
    </row>
    <row r="1028" s="2" customFormat="1" ht="12.75">
      <c r="E1028" s="7"/>
    </row>
    <row r="1029" s="2" customFormat="1" ht="12.75">
      <c r="E1029" s="7"/>
    </row>
    <row r="1030" s="2" customFormat="1" ht="12.75">
      <c r="E1030" s="7"/>
    </row>
    <row r="1031" s="2" customFormat="1" ht="12.75">
      <c r="E1031" s="7"/>
    </row>
    <row r="1032" s="2" customFormat="1" ht="12.75">
      <c r="E1032" s="7"/>
    </row>
    <row r="1033" s="2" customFormat="1" ht="12.75">
      <c r="E1033" s="7"/>
    </row>
    <row r="1034" s="2" customFormat="1" ht="12.75">
      <c r="E1034" s="7"/>
    </row>
    <row r="1035" s="2" customFormat="1" ht="12.75">
      <c r="E1035" s="7"/>
    </row>
    <row r="1036" s="2" customFormat="1" ht="12.75">
      <c r="E1036" s="7"/>
    </row>
    <row r="1037" s="2" customFormat="1" ht="12.75">
      <c r="E1037" s="7"/>
    </row>
    <row r="1038" s="2" customFormat="1" ht="12.75">
      <c r="E1038" s="7"/>
    </row>
    <row r="1039" s="2" customFormat="1" ht="12.75">
      <c r="E1039" s="7"/>
    </row>
    <row r="1040" s="2" customFormat="1" ht="12.75">
      <c r="E1040" s="7"/>
    </row>
    <row r="1041" s="2" customFormat="1" ht="12.75">
      <c r="E1041" s="7"/>
    </row>
    <row r="1042" s="2" customFormat="1" ht="12.75">
      <c r="E1042" s="7"/>
    </row>
    <row r="1043" s="2" customFormat="1" ht="12.75">
      <c r="E1043" s="7"/>
    </row>
    <row r="1044" s="2" customFormat="1" ht="12.75">
      <c r="E1044" s="7"/>
    </row>
    <row r="1045" s="2" customFormat="1" ht="12.75">
      <c r="E1045" s="7"/>
    </row>
    <row r="1046" s="2" customFormat="1" ht="12.75">
      <c r="E1046" s="7"/>
    </row>
    <row r="1047" s="2" customFormat="1" ht="12.75">
      <c r="E1047" s="7"/>
    </row>
    <row r="1048" s="2" customFormat="1" ht="12.75">
      <c r="E1048" s="7"/>
    </row>
    <row r="1049" s="2" customFormat="1" ht="12.75">
      <c r="E1049" s="7"/>
    </row>
    <row r="1050" s="2" customFormat="1" ht="12.75">
      <c r="E1050" s="7"/>
    </row>
    <row r="1051" s="2" customFormat="1" ht="12.75">
      <c r="E1051" s="7"/>
    </row>
    <row r="1052" s="2" customFormat="1" ht="12.75">
      <c r="E1052" s="7"/>
    </row>
    <row r="1053" s="2" customFormat="1" ht="12.75">
      <c r="E1053" s="7"/>
    </row>
    <row r="1054" s="2" customFormat="1" ht="12.75">
      <c r="E1054" s="7"/>
    </row>
    <row r="1055" s="2" customFormat="1" ht="12.75">
      <c r="E1055" s="7"/>
    </row>
    <row r="1056" s="2" customFormat="1" ht="12.75">
      <c r="E1056" s="7"/>
    </row>
    <row r="1057" s="2" customFormat="1" ht="12.75">
      <c r="E1057" s="7"/>
    </row>
    <row r="1058" s="2" customFormat="1" ht="12.75">
      <c r="E1058" s="7"/>
    </row>
    <row r="1059" s="2" customFormat="1" ht="12.75">
      <c r="E1059" s="7"/>
    </row>
    <row r="1060" s="2" customFormat="1" ht="12.75">
      <c r="E1060" s="7"/>
    </row>
    <row r="1061" s="2" customFormat="1" ht="12.75">
      <c r="E1061" s="7"/>
    </row>
    <row r="1062" s="2" customFormat="1" ht="12.75">
      <c r="E1062" s="7"/>
    </row>
    <row r="1063" s="2" customFormat="1" ht="12.75">
      <c r="E1063" s="7"/>
    </row>
    <row r="1064" s="2" customFormat="1" ht="12.75">
      <c r="E1064" s="7"/>
    </row>
    <row r="1065" s="2" customFormat="1" ht="12.75">
      <c r="E1065" s="7"/>
    </row>
    <row r="1066" s="2" customFormat="1" ht="12.75">
      <c r="E1066" s="7"/>
    </row>
    <row r="1067" s="2" customFormat="1" ht="12.75">
      <c r="E1067" s="7"/>
    </row>
    <row r="1068" s="2" customFormat="1" ht="12.75">
      <c r="E1068" s="7"/>
    </row>
    <row r="1069" s="2" customFormat="1" ht="12.75">
      <c r="E1069" s="7"/>
    </row>
    <row r="1070" s="2" customFormat="1" ht="12.75">
      <c r="E1070" s="7"/>
    </row>
    <row r="1071" s="2" customFormat="1" ht="12.75">
      <c r="E1071" s="7"/>
    </row>
    <row r="1072" s="2" customFormat="1" ht="12.75">
      <c r="E1072" s="7"/>
    </row>
    <row r="1073" s="2" customFormat="1" ht="12.75">
      <c r="E1073" s="7"/>
    </row>
    <row r="1074" s="2" customFormat="1" ht="12.75">
      <c r="E1074" s="7"/>
    </row>
    <row r="1075" s="2" customFormat="1" ht="12.75">
      <c r="E1075" s="7"/>
    </row>
    <row r="1076" s="2" customFormat="1" ht="12.75">
      <c r="E1076" s="7"/>
    </row>
    <row r="1077" s="2" customFormat="1" ht="12.75">
      <c r="E1077" s="7"/>
    </row>
    <row r="1078" s="2" customFormat="1" ht="12.75">
      <c r="E1078" s="7"/>
    </row>
    <row r="1079" s="2" customFormat="1" ht="12.75">
      <c r="E1079" s="7"/>
    </row>
    <row r="1080" s="2" customFormat="1" ht="12.75">
      <c r="E1080" s="7"/>
    </row>
    <row r="1081" s="2" customFormat="1" ht="12.75">
      <c r="E1081" s="7"/>
    </row>
    <row r="1082" s="2" customFormat="1" ht="12.75">
      <c r="E1082" s="7"/>
    </row>
    <row r="1083" s="2" customFormat="1" ht="12.75">
      <c r="E1083" s="7"/>
    </row>
    <row r="1084" s="2" customFormat="1" ht="12.75">
      <c r="E1084" s="7"/>
    </row>
    <row r="1085" s="2" customFormat="1" ht="12.75">
      <c r="E1085" s="7"/>
    </row>
    <row r="1086" s="2" customFormat="1" ht="12.75">
      <c r="E1086" s="7"/>
    </row>
    <row r="1087" s="2" customFormat="1" ht="12.75">
      <c r="E1087" s="7"/>
    </row>
    <row r="1088" s="2" customFormat="1" ht="12.75">
      <c r="E1088" s="7"/>
    </row>
    <row r="1089" s="2" customFormat="1" ht="12.75">
      <c r="E1089" s="7"/>
    </row>
    <row r="1090" s="2" customFormat="1" ht="12.75">
      <c r="E1090" s="7"/>
    </row>
    <row r="1091" s="2" customFormat="1" ht="12.75">
      <c r="E1091" s="7"/>
    </row>
    <row r="1092" s="2" customFormat="1" ht="12.75">
      <c r="E1092" s="7"/>
    </row>
    <row r="1093" s="2" customFormat="1" ht="12.75">
      <c r="E1093" s="7"/>
    </row>
    <row r="1094" s="2" customFormat="1" ht="12.75">
      <c r="E1094" s="7"/>
    </row>
    <row r="1095" s="2" customFormat="1" ht="12.75">
      <c r="E1095" s="7"/>
    </row>
    <row r="1096" s="2" customFormat="1" ht="12.75">
      <c r="E1096" s="7"/>
    </row>
    <row r="1097" s="2" customFormat="1" ht="12.75">
      <c r="E1097" s="7"/>
    </row>
    <row r="1098" s="2" customFormat="1" ht="12.75">
      <c r="E1098" s="7"/>
    </row>
    <row r="1099" s="2" customFormat="1" ht="12.75">
      <c r="E1099" s="7"/>
    </row>
    <row r="1100" s="2" customFormat="1" ht="12.75">
      <c r="E1100" s="7"/>
    </row>
    <row r="1101" s="2" customFormat="1" ht="12.75">
      <c r="E1101" s="7"/>
    </row>
    <row r="1102" s="2" customFormat="1" ht="12.75">
      <c r="E1102" s="7"/>
    </row>
    <row r="1103" s="2" customFormat="1" ht="12.75">
      <c r="E1103" s="7"/>
    </row>
    <row r="1104" s="2" customFormat="1" ht="12.75">
      <c r="E1104" s="7"/>
    </row>
    <row r="1105" s="2" customFormat="1" ht="12.75">
      <c r="E1105" s="7"/>
    </row>
    <row r="1106" s="2" customFormat="1" ht="12.75">
      <c r="E1106" s="7"/>
    </row>
    <row r="1107" s="2" customFormat="1" ht="12.75">
      <c r="E1107" s="7"/>
    </row>
    <row r="1108" s="2" customFormat="1" ht="12.75">
      <c r="E1108" s="7"/>
    </row>
    <row r="1109" s="2" customFormat="1" ht="12.75">
      <c r="E1109" s="7"/>
    </row>
    <row r="1110" s="2" customFormat="1" ht="12.75">
      <c r="E1110" s="7"/>
    </row>
    <row r="1111" s="2" customFormat="1" ht="12.75">
      <c r="E1111" s="7"/>
    </row>
    <row r="1112" s="2" customFormat="1" ht="12.75">
      <c r="E1112" s="7"/>
    </row>
    <row r="1113" s="2" customFormat="1" ht="12.75">
      <c r="E1113" s="7"/>
    </row>
    <row r="1114" s="2" customFormat="1" ht="12.75">
      <c r="E1114" s="7"/>
    </row>
    <row r="1115" s="2" customFormat="1" ht="12.75">
      <c r="E1115" s="7"/>
    </row>
    <row r="1116" s="2" customFormat="1" ht="12.75">
      <c r="E1116" s="7"/>
    </row>
    <row r="1117" s="2" customFormat="1" ht="12.75">
      <c r="E1117" s="7"/>
    </row>
    <row r="1118" s="2" customFormat="1" ht="12.75">
      <c r="E1118" s="7"/>
    </row>
    <row r="1119" s="2" customFormat="1" ht="12.75">
      <c r="E1119" s="7"/>
    </row>
    <row r="1120" s="2" customFormat="1" ht="12.75">
      <c r="E1120" s="7"/>
    </row>
    <row r="1121" s="2" customFormat="1" ht="12.75">
      <c r="E1121" s="7"/>
    </row>
    <row r="1122" s="2" customFormat="1" ht="12.75">
      <c r="E1122" s="7"/>
    </row>
    <row r="1123" s="2" customFormat="1" ht="12.75">
      <c r="E1123" s="7"/>
    </row>
    <row r="1124" s="2" customFormat="1" ht="12.75">
      <c r="E1124" s="7"/>
    </row>
    <row r="1125" s="2" customFormat="1" ht="12.75">
      <c r="E1125" s="7"/>
    </row>
    <row r="1126" s="2" customFormat="1" ht="12.75">
      <c r="E1126" s="7"/>
    </row>
    <row r="1127" s="2" customFormat="1" ht="12.75">
      <c r="E1127" s="7"/>
    </row>
    <row r="1128" s="2" customFormat="1" ht="12.75">
      <c r="E1128" s="7"/>
    </row>
    <row r="1129" s="2" customFormat="1" ht="12.75">
      <c r="E1129" s="7"/>
    </row>
    <row r="1130" s="2" customFormat="1" ht="12.75">
      <c r="E1130" s="7"/>
    </row>
    <row r="1131" s="2" customFormat="1" ht="12.75">
      <c r="E1131" s="7"/>
    </row>
    <row r="1132" s="2" customFormat="1" ht="12.75">
      <c r="E1132" s="7"/>
    </row>
    <row r="1133" s="2" customFormat="1" ht="12.75">
      <c r="E1133" s="7"/>
    </row>
    <row r="1134" s="2" customFormat="1" ht="12.75">
      <c r="E1134" s="7"/>
    </row>
    <row r="1135" s="2" customFormat="1" ht="12.75">
      <c r="E1135" s="7"/>
    </row>
    <row r="1136" s="2" customFormat="1" ht="12.75">
      <c r="E1136" s="7"/>
    </row>
    <row r="1137" s="2" customFormat="1" ht="12.75">
      <c r="E1137" s="7"/>
    </row>
    <row r="1138" s="2" customFormat="1" ht="12.75">
      <c r="E1138" s="7"/>
    </row>
    <row r="1139" s="2" customFormat="1" ht="12.75">
      <c r="E1139" s="7"/>
    </row>
    <row r="1140" s="2" customFormat="1" ht="12.75">
      <c r="E1140" s="7"/>
    </row>
    <row r="1141" s="2" customFormat="1" ht="12.75">
      <c r="E1141" s="7"/>
    </row>
    <row r="1142" s="2" customFormat="1" ht="12.75">
      <c r="E1142" s="7"/>
    </row>
    <row r="1143" s="2" customFormat="1" ht="12.75">
      <c r="E1143" s="7"/>
    </row>
    <row r="1144" s="2" customFormat="1" ht="12.75">
      <c r="E1144" s="7"/>
    </row>
    <row r="1145" s="2" customFormat="1" ht="12.75">
      <c r="E1145" s="7"/>
    </row>
    <row r="1146" s="2" customFormat="1" ht="12.75">
      <c r="E1146" s="7"/>
    </row>
    <row r="1147" s="2" customFormat="1" ht="12.75">
      <c r="E1147" s="7"/>
    </row>
    <row r="1148" s="2" customFormat="1" ht="12.75">
      <c r="E1148" s="7"/>
    </row>
    <row r="1149" s="2" customFormat="1" ht="12.75">
      <c r="E1149" s="7"/>
    </row>
    <row r="1150" s="2" customFormat="1" ht="12.75">
      <c r="E1150" s="7"/>
    </row>
    <row r="1151" s="2" customFormat="1" ht="12.75">
      <c r="E1151" s="7"/>
    </row>
    <row r="1152" s="2" customFormat="1" ht="12.75">
      <c r="E1152" s="7"/>
    </row>
    <row r="1153" s="2" customFormat="1" ht="12.75">
      <c r="E1153" s="7"/>
    </row>
    <row r="1154" s="2" customFormat="1" ht="12.75">
      <c r="E1154" s="7"/>
    </row>
    <row r="1155" s="2" customFormat="1" ht="12.75">
      <c r="E1155" s="7"/>
    </row>
    <row r="1156" s="2" customFormat="1" ht="12.75">
      <c r="E1156" s="7"/>
    </row>
    <row r="1157" s="2" customFormat="1" ht="12.75">
      <c r="E1157" s="7"/>
    </row>
    <row r="1158" s="2" customFormat="1" ht="12.75">
      <c r="E1158" s="7"/>
    </row>
    <row r="1159" s="2" customFormat="1" ht="12.75">
      <c r="E1159" s="7"/>
    </row>
    <row r="1160" s="2" customFormat="1" ht="12.75">
      <c r="E1160" s="7"/>
    </row>
    <row r="1161" s="2" customFormat="1" ht="12.75">
      <c r="E1161" s="7"/>
    </row>
    <row r="1162" s="2" customFormat="1" ht="12.75">
      <c r="E1162" s="7"/>
    </row>
    <row r="1163" s="2" customFormat="1" ht="12.75">
      <c r="E1163" s="7"/>
    </row>
    <row r="1164" s="2" customFormat="1" ht="12.75">
      <c r="E1164" s="7"/>
    </row>
    <row r="1165" s="2" customFormat="1" ht="12.75">
      <c r="E1165" s="7"/>
    </row>
    <row r="1166" s="2" customFormat="1" ht="12.75">
      <c r="E1166" s="7"/>
    </row>
    <row r="1167" s="2" customFormat="1" ht="12.75">
      <c r="E1167" s="7"/>
    </row>
    <row r="1168" s="2" customFormat="1" ht="12.75">
      <c r="E1168" s="7"/>
    </row>
    <row r="1169" s="2" customFormat="1" ht="12.75">
      <c r="E1169" s="7"/>
    </row>
    <row r="1170" s="2" customFormat="1" ht="12.75">
      <c r="E1170" s="7"/>
    </row>
    <row r="1171" s="2" customFormat="1" ht="12.75">
      <c r="E1171" s="7"/>
    </row>
    <row r="1172" s="2" customFormat="1" ht="12.75">
      <c r="E1172" s="7"/>
    </row>
    <row r="1173" s="2" customFormat="1" ht="12.75">
      <c r="E1173" s="7"/>
    </row>
    <row r="1174" s="2" customFormat="1" ht="12.75">
      <c r="E1174" s="7"/>
    </row>
    <row r="1175" s="2" customFormat="1" ht="12.75">
      <c r="E1175" s="7"/>
    </row>
    <row r="1176" s="2" customFormat="1" ht="12.75">
      <c r="E1176" s="7"/>
    </row>
    <row r="1177" s="2" customFormat="1" ht="12.75">
      <c r="E1177" s="7"/>
    </row>
    <row r="1178" s="2" customFormat="1" ht="12.75">
      <c r="E1178" s="7"/>
    </row>
    <row r="1179" s="2" customFormat="1" ht="12.75">
      <c r="E1179" s="7"/>
    </row>
    <row r="1180" s="2" customFormat="1" ht="12.75">
      <c r="E1180" s="7"/>
    </row>
    <row r="1181" s="2" customFormat="1" ht="12.75">
      <c r="E1181" s="7"/>
    </row>
    <row r="1182" s="2" customFormat="1" ht="12.75">
      <c r="E1182" s="7"/>
    </row>
    <row r="1183" s="2" customFormat="1" ht="12.75">
      <c r="E1183" s="7"/>
    </row>
    <row r="1184" s="2" customFormat="1" ht="12.75">
      <c r="E1184" s="7"/>
    </row>
    <row r="1185" s="2" customFormat="1" ht="12.75">
      <c r="E1185" s="7"/>
    </row>
    <row r="1186" s="2" customFormat="1" ht="12.75">
      <c r="E1186" s="7"/>
    </row>
    <row r="1187" s="2" customFormat="1" ht="12.75">
      <c r="E1187" s="7"/>
    </row>
    <row r="1188" s="2" customFormat="1" ht="12.75">
      <c r="E1188" s="7"/>
    </row>
    <row r="1189" s="2" customFormat="1" ht="12.75">
      <c r="E1189" s="7"/>
    </row>
    <row r="1190" s="2" customFormat="1" ht="12.75">
      <c r="E1190" s="7"/>
    </row>
    <row r="1191" s="2" customFormat="1" ht="12.75">
      <c r="E1191" s="7"/>
    </row>
    <row r="1192" s="2" customFormat="1" ht="12.75">
      <c r="E1192" s="7"/>
    </row>
    <row r="1193" s="2" customFormat="1" ht="12.75">
      <c r="E1193" s="7"/>
    </row>
    <row r="1194" s="2" customFormat="1" ht="12.75">
      <c r="E1194" s="7"/>
    </row>
    <row r="1195" s="2" customFormat="1" ht="12.75">
      <c r="E1195" s="7"/>
    </row>
    <row r="1196" s="2" customFormat="1" ht="12.75">
      <c r="E1196" s="7"/>
    </row>
    <row r="1197" s="2" customFormat="1" ht="12.75">
      <c r="E1197" s="7"/>
    </row>
    <row r="1198" s="2" customFormat="1" ht="12.75">
      <c r="E1198" s="7"/>
    </row>
    <row r="1199" s="2" customFormat="1" ht="12.75">
      <c r="E1199" s="7"/>
    </row>
    <row r="1200" s="2" customFormat="1" ht="12.75">
      <c r="E1200" s="7"/>
    </row>
    <row r="1201" s="2" customFormat="1" ht="12.75">
      <c r="E1201" s="7"/>
    </row>
    <row r="1202" s="2" customFormat="1" ht="12.75">
      <c r="E1202" s="7"/>
    </row>
    <row r="1203" s="2" customFormat="1" ht="12.75">
      <c r="E1203" s="7"/>
    </row>
    <row r="1204" s="2" customFormat="1" ht="12.75">
      <c r="E1204" s="7"/>
    </row>
    <row r="1205" s="2" customFormat="1" ht="12.75">
      <c r="E1205" s="7"/>
    </row>
    <row r="1206" s="2" customFormat="1" ht="12.75">
      <c r="E1206" s="7"/>
    </row>
    <row r="1207" s="2" customFormat="1" ht="12.75">
      <c r="E1207" s="7"/>
    </row>
    <row r="1208" s="2" customFormat="1" ht="12.75">
      <c r="E1208" s="7"/>
    </row>
    <row r="1209" s="2" customFormat="1" ht="12.75">
      <c r="E1209" s="7"/>
    </row>
    <row r="1210" s="2" customFormat="1" ht="12.75">
      <c r="E1210" s="7"/>
    </row>
    <row r="1211" s="2" customFormat="1" ht="12.75">
      <c r="E1211" s="7"/>
    </row>
    <row r="1212" s="2" customFormat="1" ht="12.75">
      <c r="E1212" s="7"/>
    </row>
    <row r="1213" s="2" customFormat="1" ht="12.75">
      <c r="E1213" s="7"/>
    </row>
    <row r="1214" s="2" customFormat="1" ht="12.75">
      <c r="E1214" s="7"/>
    </row>
    <row r="1215" s="2" customFormat="1" ht="12.75">
      <c r="E1215" s="7"/>
    </row>
    <row r="1216" s="2" customFormat="1" ht="12.75">
      <c r="E1216" s="7"/>
    </row>
    <row r="1217" s="2" customFormat="1" ht="12.75">
      <c r="E1217" s="7"/>
    </row>
    <row r="1218" s="2" customFormat="1" ht="12.75">
      <c r="E1218" s="7"/>
    </row>
    <row r="1219" s="2" customFormat="1" ht="12.75">
      <c r="E1219" s="7"/>
    </row>
    <row r="1220" s="2" customFormat="1" ht="12.75">
      <c r="E1220" s="7"/>
    </row>
    <row r="1221" s="2" customFormat="1" ht="12.75">
      <c r="E1221" s="7"/>
    </row>
    <row r="1222" s="2" customFormat="1" ht="12.75">
      <c r="E1222" s="7"/>
    </row>
    <row r="1223" s="2" customFormat="1" ht="12.75">
      <c r="E1223" s="7"/>
    </row>
    <row r="1224" s="2" customFormat="1" ht="12.75">
      <c r="E1224" s="7"/>
    </row>
    <row r="1225" s="2" customFormat="1" ht="12.75">
      <c r="E1225" s="7"/>
    </row>
    <row r="1226" s="2" customFormat="1" ht="12.75">
      <c r="E1226" s="7"/>
    </row>
    <row r="1227" s="2" customFormat="1" ht="12.75">
      <c r="E1227" s="7"/>
    </row>
    <row r="1228" s="2" customFormat="1" ht="12.75">
      <c r="E1228" s="7"/>
    </row>
    <row r="1229" s="2" customFormat="1" ht="12.75">
      <c r="E1229" s="7"/>
    </row>
    <row r="1230" s="2" customFormat="1" ht="12.75">
      <c r="E1230" s="7"/>
    </row>
    <row r="1231" s="2" customFormat="1" ht="12.75">
      <c r="E1231" s="7"/>
    </row>
    <row r="1232" s="2" customFormat="1" ht="12.75">
      <c r="E1232" s="7"/>
    </row>
    <row r="1233" s="2" customFormat="1" ht="12.75">
      <c r="E1233" s="7"/>
    </row>
    <row r="1234" s="2" customFormat="1" ht="12.75">
      <c r="E1234" s="7"/>
    </row>
    <row r="1235" s="2" customFormat="1" ht="12.75">
      <c r="E1235" s="7"/>
    </row>
    <row r="1236" s="2" customFormat="1" ht="12.75">
      <c r="E1236" s="7"/>
    </row>
    <row r="1237" s="2" customFormat="1" ht="12.75">
      <c r="E1237" s="7"/>
    </row>
    <row r="1238" s="2" customFormat="1" ht="12.75">
      <c r="E1238" s="7"/>
    </row>
    <row r="1239" s="2" customFormat="1" ht="12.75">
      <c r="E1239" s="7"/>
    </row>
    <row r="1240" s="2" customFormat="1" ht="12.75">
      <c r="E1240" s="7"/>
    </row>
    <row r="1241" s="2" customFormat="1" ht="12.75">
      <c r="E1241" s="7"/>
    </row>
    <row r="1242" s="2" customFormat="1" ht="12.75">
      <c r="E1242" s="7"/>
    </row>
    <row r="1243" s="2" customFormat="1" ht="12.75">
      <c r="E1243" s="7"/>
    </row>
    <row r="1244" s="2" customFormat="1" ht="12.75">
      <c r="E1244" s="7"/>
    </row>
    <row r="1245" s="2" customFormat="1" ht="12.75">
      <c r="E1245" s="7"/>
    </row>
    <row r="1246" s="2" customFormat="1" ht="12.75">
      <c r="E1246" s="7"/>
    </row>
    <row r="1247" s="2" customFormat="1" ht="12.75">
      <c r="E1247" s="7"/>
    </row>
    <row r="1248" s="2" customFormat="1" ht="12.75">
      <c r="E1248" s="7"/>
    </row>
    <row r="1249" s="2" customFormat="1" ht="12.75">
      <c r="E1249" s="7"/>
    </row>
    <row r="1250" s="2" customFormat="1" ht="12.75">
      <c r="E1250" s="7"/>
    </row>
    <row r="1251" s="2" customFormat="1" ht="12.75">
      <c r="E1251" s="7"/>
    </row>
    <row r="1252" s="2" customFormat="1" ht="12.75">
      <c r="E1252" s="7"/>
    </row>
    <row r="1253" s="2" customFormat="1" ht="12.75">
      <c r="E1253" s="7"/>
    </row>
    <row r="1254" s="2" customFormat="1" ht="12.75">
      <c r="E1254" s="7"/>
    </row>
    <row r="1255" s="2" customFormat="1" ht="12.75">
      <c r="E1255" s="7"/>
    </row>
    <row r="1256" s="2" customFormat="1" ht="12.75">
      <c r="E1256" s="7"/>
    </row>
    <row r="1257" s="2" customFormat="1" ht="12.75">
      <c r="E1257" s="7"/>
    </row>
    <row r="1258" s="2" customFormat="1" ht="12.75">
      <c r="E1258" s="7"/>
    </row>
    <row r="1259" s="2" customFormat="1" ht="12.75">
      <c r="E1259" s="7"/>
    </row>
    <row r="1260" s="2" customFormat="1" ht="12.75">
      <c r="E1260" s="7"/>
    </row>
    <row r="1261" s="2" customFormat="1" ht="12.75">
      <c r="E1261" s="7"/>
    </row>
    <row r="1262" s="2" customFormat="1" ht="12.75">
      <c r="E1262" s="7"/>
    </row>
    <row r="1263" s="2" customFormat="1" ht="12.75">
      <c r="E1263" s="7"/>
    </row>
    <row r="1264" s="2" customFormat="1" ht="12.75">
      <c r="E1264" s="7"/>
    </row>
    <row r="1265" s="2" customFormat="1" ht="12.75">
      <c r="E1265" s="7"/>
    </row>
    <row r="1266" s="2" customFormat="1" ht="12.75">
      <c r="E1266" s="7"/>
    </row>
    <row r="1267" s="2" customFormat="1" ht="12.75">
      <c r="E1267" s="7"/>
    </row>
    <row r="1268" s="2" customFormat="1" ht="12.75">
      <c r="E1268" s="7"/>
    </row>
    <row r="1269" s="2" customFormat="1" ht="12.75">
      <c r="E1269" s="7"/>
    </row>
    <row r="1270" s="2" customFormat="1" ht="12.75">
      <c r="E1270" s="7"/>
    </row>
    <row r="1271" s="2" customFormat="1" ht="12.75">
      <c r="E1271" s="7"/>
    </row>
    <row r="1272" s="2" customFormat="1" ht="12.75">
      <c r="E1272" s="7"/>
    </row>
    <row r="1273" s="2" customFormat="1" ht="12.75">
      <c r="E1273" s="7"/>
    </row>
    <row r="1274" s="2" customFormat="1" ht="12.75">
      <c r="E1274" s="7"/>
    </row>
    <row r="1275" s="2" customFormat="1" ht="12.75">
      <c r="E1275" s="7"/>
    </row>
    <row r="1276" s="2" customFormat="1" ht="12.75">
      <c r="E1276" s="7"/>
    </row>
    <row r="1277" s="2" customFormat="1" ht="12.75">
      <c r="E1277" s="7"/>
    </row>
    <row r="1278" s="2" customFormat="1" ht="12.75">
      <c r="E1278" s="7"/>
    </row>
    <row r="1279" s="2" customFormat="1" ht="12.75">
      <c r="E1279" s="7"/>
    </row>
    <row r="1280" s="2" customFormat="1" ht="12.75">
      <c r="E1280" s="7"/>
    </row>
    <row r="1281" s="2" customFormat="1" ht="12.75">
      <c r="E1281" s="7"/>
    </row>
    <row r="1282" s="2" customFormat="1" ht="12.75">
      <c r="E1282" s="7"/>
    </row>
    <row r="1283" s="2" customFormat="1" ht="12.75">
      <c r="E1283" s="7"/>
    </row>
    <row r="1284" s="2" customFormat="1" ht="12.75">
      <c r="E1284" s="7"/>
    </row>
    <row r="1285" s="2" customFormat="1" ht="12.75">
      <c r="E1285" s="7"/>
    </row>
    <row r="1286" s="2" customFormat="1" ht="12.75">
      <c r="E1286" s="7"/>
    </row>
    <row r="1287" s="2" customFormat="1" ht="12.75">
      <c r="E1287" s="7"/>
    </row>
    <row r="1288" s="2" customFormat="1" ht="12.75">
      <c r="E1288" s="7"/>
    </row>
    <row r="1289" s="2" customFormat="1" ht="12.75">
      <c r="E1289" s="7"/>
    </row>
    <row r="1290" s="2" customFormat="1" ht="12.75">
      <c r="E1290" s="7"/>
    </row>
    <row r="1291" s="2" customFormat="1" ht="12.75">
      <c r="E1291" s="7"/>
    </row>
    <row r="1292" s="2" customFormat="1" ht="12.75">
      <c r="E1292" s="7"/>
    </row>
    <row r="1293" s="2" customFormat="1" ht="12.75">
      <c r="E1293" s="7"/>
    </row>
    <row r="1294" s="2" customFormat="1" ht="12.75">
      <c r="E1294" s="7"/>
    </row>
    <row r="1295" s="2" customFormat="1" ht="12.75">
      <c r="E1295" s="7"/>
    </row>
    <row r="1296" s="2" customFormat="1" ht="12.75">
      <c r="E1296" s="7"/>
    </row>
    <row r="1297" s="2" customFormat="1" ht="12.75">
      <c r="E1297" s="7"/>
    </row>
    <row r="1298" s="2" customFormat="1" ht="12.75">
      <c r="E1298" s="7"/>
    </row>
    <row r="1299" s="2" customFormat="1" ht="12.75">
      <c r="E1299" s="7"/>
    </row>
    <row r="1300" s="2" customFormat="1" ht="12.75">
      <c r="E1300" s="7"/>
    </row>
    <row r="1301" s="2" customFormat="1" ht="12.75">
      <c r="E1301" s="7"/>
    </row>
    <row r="1302" s="2" customFormat="1" ht="12.75">
      <c r="E1302" s="7"/>
    </row>
    <row r="1303" s="2" customFormat="1" ht="12.75">
      <c r="E1303" s="7"/>
    </row>
    <row r="1304" s="2" customFormat="1" ht="12.75">
      <c r="E1304" s="7"/>
    </row>
    <row r="1305" s="2" customFormat="1" ht="12.75">
      <c r="E1305" s="7"/>
    </row>
    <row r="1306" s="2" customFormat="1" ht="12.75">
      <c r="E1306" s="7"/>
    </row>
    <row r="1307" s="2" customFormat="1" ht="12.75">
      <c r="E1307" s="7"/>
    </row>
    <row r="1308" s="2" customFormat="1" ht="12.75">
      <c r="E1308" s="7"/>
    </row>
    <row r="1309" s="2" customFormat="1" ht="12.75">
      <c r="E1309" s="7"/>
    </row>
    <row r="1310" s="2" customFormat="1" ht="12.75">
      <c r="E1310" s="7"/>
    </row>
    <row r="1311" s="2" customFormat="1" ht="12.75">
      <c r="E1311" s="7"/>
    </row>
    <row r="1312" s="2" customFormat="1" ht="12.75">
      <c r="E1312" s="7"/>
    </row>
    <row r="1313" s="2" customFormat="1" ht="12.75">
      <c r="E1313" s="7"/>
    </row>
    <row r="1314" s="2" customFormat="1" ht="12.75">
      <c r="E1314" s="7"/>
    </row>
    <row r="1315" s="2" customFormat="1" ht="12.75">
      <c r="E1315" s="7"/>
    </row>
    <row r="1316" s="2" customFormat="1" ht="12.75">
      <c r="E1316" s="7"/>
    </row>
    <row r="1317" s="2" customFormat="1" ht="12.75">
      <c r="E1317" s="7"/>
    </row>
    <row r="1318" s="2" customFormat="1" ht="12.75">
      <c r="E1318" s="7"/>
    </row>
    <row r="1319" s="2" customFormat="1" ht="12.75">
      <c r="E1319" s="7"/>
    </row>
    <row r="1320" s="2" customFormat="1" ht="12.75">
      <c r="E1320" s="7"/>
    </row>
    <row r="1321" s="2" customFormat="1" ht="12.75">
      <c r="E1321" s="7"/>
    </row>
    <row r="1322" s="2" customFormat="1" ht="12.75">
      <c r="E1322" s="7"/>
    </row>
    <row r="1323" s="2" customFormat="1" ht="12.75">
      <c r="E1323" s="7"/>
    </row>
    <row r="1324" s="2" customFormat="1" ht="12.75">
      <c r="E1324" s="7"/>
    </row>
    <row r="1325" s="2" customFormat="1" ht="12.75">
      <c r="E1325" s="7"/>
    </row>
    <row r="1326" s="2" customFormat="1" ht="12.75">
      <c r="E1326" s="7"/>
    </row>
    <row r="1327" s="2" customFormat="1" ht="12.75">
      <c r="E1327" s="7"/>
    </row>
    <row r="1328" s="2" customFormat="1" ht="12.75">
      <c r="E1328" s="7"/>
    </row>
    <row r="1329" s="2" customFormat="1" ht="12.75">
      <c r="E1329" s="7"/>
    </row>
    <row r="1330" s="2" customFormat="1" ht="12.75">
      <c r="E1330" s="7"/>
    </row>
  </sheetData>
  <sheetProtection selectLockedCells="1"/>
  <mergeCells count="3">
    <mergeCell ref="A2:D2"/>
    <mergeCell ref="A3:D3"/>
    <mergeCell ref="A1:D1"/>
  </mergeCells>
  <printOptions/>
  <pageMargins left="0.75" right="0.75" top="1" bottom="1" header="0.5" footer="0.5"/>
  <pageSetup fitToHeight="1" fitToWidth="1" horizontalDpi="600" verticalDpi="600" orientation="portrait" scale="64" r:id="rId3"/>
  <ignoredErrors>
    <ignoredError sqref="B77:B78 C77:D78" evalError="1"/>
  </ignoredError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S29"/>
  <sheetViews>
    <sheetView tabSelected="1" workbookViewId="0" topLeftCell="A1">
      <selection activeCell="K23" sqref="K23"/>
    </sheetView>
  </sheetViews>
  <sheetFormatPr defaultColWidth="8.7109375" defaultRowHeight="12.75"/>
  <cols>
    <col min="1" max="1" width="47.421875" style="17" customWidth="1"/>
    <col min="2" max="4" width="11.421875" style="17" customWidth="1"/>
    <col min="5" max="5" width="3.421875" style="8" customWidth="1"/>
    <col min="6" max="97" width="8.7109375" style="17" customWidth="1"/>
    <col min="98" max="16384" width="8.7109375" style="18" customWidth="1"/>
  </cols>
  <sheetData>
    <row r="1" spans="1:97" s="9" customFormat="1" ht="1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row>
    <row r="2" spans="1:97" s="9" customFormat="1" ht="15">
      <c r="A2" s="8"/>
      <c r="B2" s="104" t="str">
        <f>'Data Entry'!B4</f>
        <v>TimeLine </v>
      </c>
      <c r="C2" s="105"/>
      <c r="D2" s="10" t="s">
        <v>19</v>
      </c>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row>
    <row r="3" spans="1:97" s="14" customFormat="1" ht="15">
      <c r="A3" s="12" t="s">
        <v>9</v>
      </c>
      <c r="B3" s="34" t="str">
        <f>'Data Entry'!B5</f>
        <v>FYE 2011</v>
      </c>
      <c r="C3" s="34" t="str">
        <f>'Data Entry'!C5</f>
        <v>FYE 2012</v>
      </c>
      <c r="D3" s="34" t="str">
        <f>'Data Entry'!D5</f>
        <v>FYE 2013</v>
      </c>
      <c r="E3" s="11"/>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row>
    <row r="4" spans="1:4" ht="15">
      <c r="A4" s="15" t="s">
        <v>10</v>
      </c>
      <c r="B4" s="16">
        <f>'Data Entry'!B16</f>
        <v>490224</v>
      </c>
      <c r="C4" s="16">
        <f>'Data Entry'!C16</f>
        <v>513437</v>
      </c>
      <c r="D4" s="16">
        <f>'Data Entry'!D16</f>
        <v>511611</v>
      </c>
    </row>
    <row r="5" spans="1:4" ht="15">
      <c r="A5" s="15" t="s">
        <v>55</v>
      </c>
      <c r="B5" s="19">
        <f>('Data Entry'!B17)+('Data Entry'!B18)</f>
        <v>657278</v>
      </c>
      <c r="C5" s="19">
        <f>('Data Entry'!C17)+('Data Entry'!C18)</f>
        <v>834543</v>
      </c>
      <c r="D5" s="19">
        <f>('Data Entry'!D17)+('Data Entry'!D18)</f>
        <v>849384</v>
      </c>
    </row>
    <row r="6" spans="1:4" ht="15">
      <c r="A6" s="20" t="s">
        <v>23</v>
      </c>
      <c r="B6" s="21">
        <f>'Data Entry'!B19</f>
        <v>1147502</v>
      </c>
      <c r="C6" s="21">
        <f>'Data Entry'!C19</f>
        <v>1347980</v>
      </c>
      <c r="D6" s="21">
        <f>'Data Entry'!D19</f>
        <v>1360995</v>
      </c>
    </row>
    <row r="7" spans="1:4" ht="15">
      <c r="A7" s="20" t="s">
        <v>24</v>
      </c>
      <c r="B7" s="22">
        <f>'Data Entry'!B31</f>
        <v>1054923</v>
      </c>
      <c r="C7" s="22">
        <f>'Data Entry'!C31</f>
        <v>1269785</v>
      </c>
      <c r="D7" s="22">
        <f>'Data Entry'!D31</f>
        <v>1371786</v>
      </c>
    </row>
    <row r="8" spans="1:97" s="24" customFormat="1" ht="15">
      <c r="A8" s="23" t="s">
        <v>8</v>
      </c>
      <c r="B8" s="22">
        <f>'Data Entry'!B32</f>
        <v>92579</v>
      </c>
      <c r="C8" s="22">
        <f>'Data Entry'!C32</f>
        <v>78195</v>
      </c>
      <c r="D8" s="22">
        <f>'Data Entry'!D32</f>
        <v>-10791</v>
      </c>
      <c r="E8" s="8"/>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row>
    <row r="9" spans="1:4" ht="15">
      <c r="A9" s="20" t="s">
        <v>11</v>
      </c>
      <c r="B9" s="25">
        <f>'Data Entry'!B54</f>
        <v>911251</v>
      </c>
      <c r="C9" s="25">
        <f>'Data Entry'!C54</f>
        <v>1064676</v>
      </c>
      <c r="D9" s="25">
        <f>'Data Entry'!D54</f>
        <v>1052944</v>
      </c>
    </row>
    <row r="10" spans="1:4" ht="15">
      <c r="A10" s="20" t="s">
        <v>25</v>
      </c>
      <c r="B10" s="25">
        <f>'Data Entry'!B69</f>
        <v>345704</v>
      </c>
      <c r="C10" s="25">
        <f>'Data Entry'!C69</f>
        <v>420934</v>
      </c>
      <c r="D10" s="25">
        <f>'Data Entry'!D69</f>
        <v>419993</v>
      </c>
    </row>
    <row r="11" spans="1:97" s="24" customFormat="1" ht="15">
      <c r="A11" s="23" t="s">
        <v>26</v>
      </c>
      <c r="B11" s="22">
        <f>'Data Entry'!B74</f>
        <v>565547</v>
      </c>
      <c r="C11" s="22">
        <f>'Data Entry'!C74</f>
        <v>643742</v>
      </c>
      <c r="D11" s="22">
        <f>'Data Entry'!D74</f>
        <v>632951</v>
      </c>
      <c r="E11" s="8"/>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row>
    <row r="12" spans="1:4" ht="15">
      <c r="A12" s="20" t="s">
        <v>12</v>
      </c>
      <c r="B12" s="26">
        <f>'Data Entry'!B77</f>
        <v>0.08067872648587976</v>
      </c>
      <c r="C12" s="26">
        <f>'Data Entry'!C77</f>
        <v>0.05800902090535468</v>
      </c>
      <c r="D12" s="26">
        <f>'Data Entry'!D77</f>
        <v>-0.00792875800425424</v>
      </c>
    </row>
    <row r="13" spans="1:4" ht="15">
      <c r="A13" s="27" t="s">
        <v>7</v>
      </c>
      <c r="B13" s="28">
        <f>'Data Entry'!B78</f>
        <v>2.1319857450304305</v>
      </c>
      <c r="C13" s="28">
        <f>'Data Entry'!C78</f>
        <v>2.145010856808906</v>
      </c>
      <c r="D13" s="28">
        <f>'Data Entry'!D78</f>
        <v>2.1429761924603503</v>
      </c>
    </row>
    <row r="14" spans="1:4" ht="15">
      <c r="A14" s="29" t="s">
        <v>60</v>
      </c>
      <c r="B14" s="30">
        <f>'Data Entry'!B79</f>
        <v>391332</v>
      </c>
      <c r="C14" s="30">
        <f>'Data Entry'!C79</f>
        <v>481974</v>
      </c>
      <c r="D14" s="30">
        <f>'Data Entry'!D79</f>
        <v>480042</v>
      </c>
    </row>
    <row r="15" spans="1:4" ht="15">
      <c r="A15" s="31" t="s">
        <v>59</v>
      </c>
      <c r="B15" s="32">
        <f>'Data Entry'!B80</f>
        <v>335464</v>
      </c>
      <c r="C15" s="32">
        <f>'Data Entry'!C80</f>
        <v>394517</v>
      </c>
      <c r="D15" s="32">
        <f>'Data Entry'!D80</f>
        <v>379522</v>
      </c>
    </row>
    <row r="16" spans="1:5" s="17" customFormat="1" ht="15">
      <c r="A16" s="33" t="str">
        <f>'Data Entry'!A82</f>
        <v>Lines of Business: TimeLine Total Clients #</v>
      </c>
      <c r="B16" s="106"/>
      <c r="C16" s="106"/>
      <c r="D16" s="106">
        <f>'Data Entry'!D82</f>
        <v>59211</v>
      </c>
      <c r="E16" s="8"/>
    </row>
    <row r="17" spans="1:5" s="17" customFormat="1" ht="15">
      <c r="A17" s="20" t="str">
        <f>'Data Entry'!A83</f>
        <v>Annual Season of 4 Plays : Total Clients # </v>
      </c>
      <c r="B17" s="106"/>
      <c r="C17" s="106"/>
      <c r="D17" s="106">
        <f>'Data Entry'!D83</f>
        <v>19000</v>
      </c>
      <c r="E17" s="8"/>
    </row>
    <row r="18" spans="1:5" s="17" customFormat="1" ht="15">
      <c r="A18" s="20" t="str">
        <f>'Data Entry'!A84</f>
        <v>Flex-Pass Subscribers : Total Clients # </v>
      </c>
      <c r="B18" s="106"/>
      <c r="C18" s="106"/>
      <c r="D18" s="106">
        <f>'Data Entry'!D84</f>
        <v>5000</v>
      </c>
      <c r="E18" s="8"/>
    </row>
    <row r="19" spans="1:5" s="17" customFormat="1" ht="15">
      <c r="A19" s="20" t="str">
        <f>'Data Entry'!A85</f>
        <v>MyLine: Total Clients # </v>
      </c>
      <c r="B19" s="106"/>
      <c r="C19" s="106"/>
      <c r="D19" s="106">
        <f>'Data Entry'!D85</f>
        <v>6500</v>
      </c>
      <c r="E19" s="8"/>
    </row>
    <row r="20" spans="1:5" s="17" customFormat="1" ht="15">
      <c r="A20" s="20" t="str">
        <f>'Data Entry'!A86</f>
        <v>TimePieces Reading Series: Total Clients # </v>
      </c>
      <c r="B20" s="106"/>
      <c r="C20" s="106"/>
      <c r="D20" s="106">
        <f>'Data Entry'!D86</f>
        <v>800</v>
      </c>
      <c r="E20" s="8"/>
    </row>
    <row r="21" spans="1:5" s="17" customFormat="1" ht="15">
      <c r="A21" s="20" t="str">
        <f>'Data Entry'!A87</f>
        <v>Living History Program: Total Clients # </v>
      </c>
      <c r="B21" s="106"/>
      <c r="C21" s="106"/>
      <c r="D21" s="106">
        <f>'Data Entry'!D87</f>
        <v>750</v>
      </c>
      <c r="E21" s="8"/>
    </row>
    <row r="22" spans="1:4" ht="15">
      <c r="A22" s="20" t="str">
        <f>'Data Entry'!A88</f>
        <v>Sunday Scholar Program: Total Clients # </v>
      </c>
      <c r="B22" s="106"/>
      <c r="C22" s="106"/>
      <c r="D22" s="106">
        <f>'Data Entry'!D88</f>
        <v>400</v>
      </c>
    </row>
    <row r="23" spans="1:97" s="9" customFormat="1" ht="15">
      <c r="A23" s="109" t="s">
        <v>86</v>
      </c>
      <c r="B23" s="107"/>
      <c r="C23" s="107"/>
      <c r="D23" s="107">
        <v>40</v>
      </c>
      <c r="E23" s="100"/>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row>
    <row r="24" spans="1:5" ht="15">
      <c r="A24" s="109" t="s">
        <v>87</v>
      </c>
      <c r="B24" s="107"/>
      <c r="C24" s="107"/>
      <c r="D24" s="107">
        <v>25600</v>
      </c>
      <c r="E24" s="100"/>
    </row>
    <row r="25" spans="1:5" ht="15">
      <c r="A25" s="109" t="s">
        <v>88</v>
      </c>
      <c r="B25" s="107"/>
      <c r="C25" s="107"/>
      <c r="D25" s="107">
        <v>800</v>
      </c>
      <c r="E25" s="100"/>
    </row>
    <row r="26" spans="1:5" ht="15">
      <c r="A26" s="109" t="s">
        <v>91</v>
      </c>
      <c r="B26" s="107"/>
      <c r="C26" s="107"/>
      <c r="D26" s="107">
        <v>300</v>
      </c>
      <c r="E26" s="100"/>
    </row>
    <row r="27" spans="1:5" ht="15">
      <c r="A27" s="109" t="s">
        <v>89</v>
      </c>
      <c r="B27" s="107"/>
      <c r="C27" s="107"/>
      <c r="D27" s="107">
        <v>4</v>
      </c>
      <c r="E27" s="100"/>
    </row>
    <row r="28" spans="1:5" ht="15">
      <c r="A28" s="109" t="s">
        <v>90</v>
      </c>
      <c r="B28" s="107"/>
      <c r="C28" s="107"/>
      <c r="D28" s="107">
        <v>17</v>
      </c>
      <c r="E28" s="100"/>
    </row>
    <row r="29" spans="1:5" ht="15">
      <c r="A29" s="110" t="s">
        <v>92</v>
      </c>
      <c r="B29" s="108"/>
      <c r="C29" s="108"/>
      <c r="D29" s="108">
        <v>1</v>
      </c>
      <c r="E29" s="100"/>
    </row>
  </sheetData>
  <sheetProtection selectLockedCells="1"/>
  <mergeCells count="1">
    <mergeCell ref="B2:C2"/>
  </mergeCells>
  <printOptions/>
  <pageMargins left="0.75" right="0.75" top="1" bottom="1" header="0.5" footer="0.5"/>
  <pageSetup fitToHeight="1" fitToWidth="1" horizontalDpi="300" verticalDpi="300" orientation="landscape" scale="76"/>
  <ignoredErrors>
    <ignoredError sqref="B2" unlockedFormula="1"/>
    <ignoredError sqref="B6:D11" evalError="1" unlockedFormula="1"/>
    <ignoredError sqref="B12:D14 B15:D15" evalError="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Light</dc:creator>
  <cp:keywords/>
  <dc:description/>
  <cp:lastModifiedBy>Mark</cp:lastModifiedBy>
  <cp:lastPrinted>2013-02-21T19:54:22Z</cp:lastPrinted>
  <dcterms:created xsi:type="dcterms:W3CDTF">2008-06-27T01:01:26Z</dcterms:created>
  <dcterms:modified xsi:type="dcterms:W3CDTF">2016-02-21T22:57:05Z</dcterms:modified>
  <cp:category/>
  <cp:version/>
  <cp:contentType/>
  <cp:contentStatus/>
</cp:coreProperties>
</file>